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.xml" ContentType="application/vnd.openxmlformats-officedocument.drawing+xml"/>
  <Override PartName="/xl/charts/chart4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Lq\North Branch Potomac\Savage River Dam\Temperature Profiles\2019_Temp_Profiles\"/>
    </mc:Choice>
  </mc:AlternateContent>
  <bookViews>
    <workbookView xWindow="0" yWindow="0" windowWidth="28800" windowHeight="14820"/>
  </bookViews>
  <sheets>
    <sheet name="2019" sheetId="1" r:id="rId1"/>
    <sheet name="Below 68" sheetId="2" r:id="rId2"/>
  </sheets>
  <definedNames>
    <definedName name="_xlnm.Print_Area" localSheetId="0">'2019'!$A$1:$G$156</definedName>
  </definedNames>
  <calcPr calcId="152511"/>
</workbook>
</file>

<file path=xl/calcChain.xml><?xml version="1.0" encoding="utf-8"?>
<calcChain xmlns="http://schemas.openxmlformats.org/spreadsheetml/2006/main">
  <c r="BP164" i="1" l="1"/>
  <c r="BU163" i="1"/>
  <c r="BT163" i="1"/>
  <c r="BS163" i="1"/>
  <c r="BR163" i="1"/>
  <c r="BQ163" i="1"/>
  <c r="BP163" i="1"/>
  <c r="BP161" i="1"/>
  <c r="BU162" i="1"/>
  <c r="BT162" i="1"/>
  <c r="BS162" i="1"/>
  <c r="BR162" i="1"/>
  <c r="BQ162" i="1"/>
  <c r="BP162" i="1"/>
  <c r="BU161" i="1"/>
  <c r="BT161" i="1"/>
  <c r="BS161" i="1"/>
  <c r="BR161" i="1"/>
  <c r="BQ161" i="1"/>
  <c r="BU160" i="1"/>
  <c r="BT160" i="1"/>
  <c r="BS160" i="1"/>
  <c r="BR160" i="1"/>
  <c r="BQ160" i="1"/>
  <c r="BP160" i="1"/>
  <c r="BU159" i="1"/>
  <c r="BT159" i="1"/>
  <c r="BS159" i="1"/>
  <c r="BR159" i="1"/>
  <c r="BQ159" i="1"/>
  <c r="BP159" i="1"/>
  <c r="BU158" i="1"/>
  <c r="BT158" i="1"/>
  <c r="BS158" i="1"/>
  <c r="BR158" i="1"/>
  <c r="BQ158" i="1"/>
  <c r="BP158" i="1"/>
  <c r="BU157" i="1"/>
  <c r="BT157" i="1"/>
  <c r="BS157" i="1"/>
  <c r="BR157" i="1"/>
  <c r="BQ157" i="1"/>
  <c r="BP157" i="1"/>
  <c r="BU156" i="1"/>
  <c r="BT156" i="1"/>
  <c r="BS156" i="1"/>
  <c r="BR156" i="1"/>
  <c r="BQ156" i="1"/>
  <c r="BP156" i="1"/>
  <c r="BQ50" i="1"/>
  <c r="BQ49" i="1"/>
  <c r="BQ48" i="1"/>
  <c r="BQ47" i="1"/>
  <c r="BQ46" i="1"/>
  <c r="BQ45" i="1"/>
  <c r="BQ44" i="1"/>
  <c r="BQ43" i="1"/>
  <c r="BQ42" i="1"/>
  <c r="BQ41" i="1"/>
  <c r="BQ40" i="1"/>
  <c r="BQ39" i="1"/>
  <c r="BQ38" i="1"/>
  <c r="BQ37" i="1"/>
  <c r="BQ36" i="1"/>
  <c r="BQ35" i="1"/>
  <c r="BQ34" i="1"/>
  <c r="BQ33" i="1"/>
  <c r="BQ32" i="1"/>
  <c r="BQ31" i="1"/>
  <c r="BQ30" i="1"/>
  <c r="BQ29" i="1"/>
  <c r="BQ28" i="1"/>
  <c r="BQ27" i="1"/>
  <c r="BQ26" i="1"/>
  <c r="BQ25" i="1"/>
  <c r="BG163" i="1" l="1"/>
  <c r="BL162" i="1"/>
  <c r="BK162" i="1"/>
  <c r="BJ162" i="1"/>
  <c r="BI162" i="1"/>
  <c r="BH162" i="1"/>
  <c r="BG162" i="1"/>
  <c r="BL161" i="1"/>
  <c r="BK161" i="1"/>
  <c r="BJ161" i="1"/>
  <c r="BI161" i="1"/>
  <c r="BH161" i="1"/>
  <c r="BG161" i="1"/>
  <c r="BL160" i="1"/>
  <c r="BK160" i="1"/>
  <c r="BJ160" i="1"/>
  <c r="BI160" i="1"/>
  <c r="BH160" i="1"/>
  <c r="BG160" i="1"/>
  <c r="BL159" i="1"/>
  <c r="BK159" i="1"/>
  <c r="BJ159" i="1"/>
  <c r="BI159" i="1"/>
  <c r="BH159" i="1"/>
  <c r="BG159" i="1"/>
  <c r="BL158" i="1"/>
  <c r="BK158" i="1"/>
  <c r="BJ158" i="1"/>
  <c r="BI158" i="1"/>
  <c r="BH158" i="1"/>
  <c r="BG158" i="1"/>
  <c r="BL157" i="1"/>
  <c r="BK157" i="1"/>
  <c r="BJ157" i="1"/>
  <c r="BI157" i="1"/>
  <c r="BH157" i="1"/>
  <c r="BG157" i="1"/>
  <c r="BL156" i="1"/>
  <c r="BK156" i="1"/>
  <c r="BJ156" i="1"/>
  <c r="BI156" i="1"/>
  <c r="BH156" i="1"/>
  <c r="BG156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R51" i="1" l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AA158" i="1" l="1"/>
  <c r="AY26" i="1" l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25" i="1"/>
  <c r="K156" i="1" l="1"/>
  <c r="S156" i="1" s="1"/>
  <c r="S157" i="1"/>
  <c r="R157" i="1"/>
  <c r="AA157" i="1" s="1"/>
  <c r="AI157" i="1" s="1"/>
  <c r="AQ157" i="1" s="1"/>
  <c r="AZ157" i="1" s="1"/>
  <c r="AZ161" i="1"/>
  <c r="AQ160" i="1"/>
  <c r="AZ160" i="1" s="1"/>
  <c r="AI158" i="1"/>
  <c r="AQ158" i="1" s="1"/>
  <c r="AZ158" i="1" s="1"/>
  <c r="AI159" i="1"/>
  <c r="AQ159" i="1" s="1"/>
  <c r="AZ159" i="1" s="1"/>
  <c r="AH159" i="1"/>
  <c r="J52" i="1" l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V157" i="1" l="1"/>
  <c r="B52" i="1" l="1"/>
  <c r="I157" i="1" l="1"/>
  <c r="N156" i="1"/>
  <c r="M156" i="1"/>
  <c r="L156" i="1"/>
  <c r="J156" i="1"/>
  <c r="I156" i="1"/>
  <c r="AR160" i="1"/>
  <c r="AS160" i="1"/>
  <c r="AT160" i="1"/>
  <c r="AP160" i="1"/>
  <c r="BC161" i="1" l="1"/>
  <c r="BB161" i="1"/>
  <c r="BA161" i="1"/>
  <c r="AY161" i="1"/>
  <c r="AO161" i="1"/>
  <c r="AX160" i="1"/>
  <c r="AO160" i="1"/>
  <c r="AG160" i="1"/>
  <c r="AK159" i="1"/>
  <c r="AS159" i="1" s="1"/>
  <c r="AL159" i="1"/>
  <c r="AT159" i="1" s="1"/>
  <c r="AJ159" i="1"/>
  <c r="AR159" i="1" s="1"/>
  <c r="AP159" i="1"/>
  <c r="AX159" i="1"/>
  <c r="AX158" i="1"/>
  <c r="AO159" i="1"/>
  <c r="AO158" i="1"/>
  <c r="AG158" i="1"/>
  <c r="AB158" i="1"/>
  <c r="AC158" i="1"/>
  <c r="AK158" i="1" s="1"/>
  <c r="AS158" i="1" s="1"/>
  <c r="AD158" i="1"/>
  <c r="AL158" i="1" s="1"/>
  <c r="AT158" i="1" s="1"/>
  <c r="Z158" i="1"/>
  <c r="AH158" i="1" s="1"/>
  <c r="Y158" i="1"/>
  <c r="Q158" i="1"/>
  <c r="BA160" i="1"/>
  <c r="AY160" i="1"/>
  <c r="BB160" i="1"/>
  <c r="BC160" i="1"/>
  <c r="AX157" i="1"/>
  <c r="AX156" i="1"/>
  <c r="AX162" i="1"/>
  <c r="AO157" i="1"/>
  <c r="AO156" i="1"/>
  <c r="AG159" i="1"/>
  <c r="AG157" i="1"/>
  <c r="AG156" i="1"/>
  <c r="Y159" i="1"/>
  <c r="Y157" i="1"/>
  <c r="Y156" i="1"/>
  <c r="T157" i="1"/>
  <c r="AB157" i="1" s="1"/>
  <c r="U157" i="1"/>
  <c r="AC157" i="1" s="1"/>
  <c r="AK157" i="1" s="1"/>
  <c r="AS157" i="1" s="1"/>
  <c r="AD157" i="1"/>
  <c r="AL157" i="1" s="1"/>
  <c r="AT157" i="1" s="1"/>
  <c r="Z157" i="1"/>
  <c r="AH157" i="1" s="1"/>
  <c r="Q157" i="1"/>
  <c r="Q156" i="1"/>
  <c r="T156" i="1"/>
  <c r="AB156" i="1" s="1"/>
  <c r="U156" i="1"/>
  <c r="AC156" i="1" s="1"/>
  <c r="AK156" i="1" s="1"/>
  <c r="AS156" i="1" s="1"/>
  <c r="V156" i="1"/>
  <c r="AD156" i="1" s="1"/>
  <c r="AL156" i="1" s="1"/>
  <c r="AT156" i="1" s="1"/>
  <c r="R156" i="1"/>
  <c r="A156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Z156" i="1" l="1"/>
  <c r="AH156" i="1" s="1"/>
  <c r="AP156" i="1" s="1"/>
  <c r="AY156" i="1" s="1"/>
  <c r="AA156" i="1"/>
  <c r="AI156" i="1" s="1"/>
  <c r="AQ156" i="1" s="1"/>
  <c r="AZ156" i="1" s="1"/>
  <c r="AP157" i="1"/>
  <c r="AY157" i="1" s="1"/>
  <c r="AJ157" i="1"/>
  <c r="AR157" i="1" s="1"/>
  <c r="BA157" i="1" s="1"/>
  <c r="AJ156" i="1"/>
  <c r="AR156" i="1" s="1"/>
  <c r="BA156" i="1" s="1"/>
  <c r="AJ158" i="1"/>
  <c r="AR158" i="1" s="1"/>
  <c r="BA158" i="1" s="1"/>
  <c r="AP158" i="1"/>
  <c r="AY158" i="1" s="1"/>
  <c r="BC157" i="1"/>
  <c r="BB158" i="1"/>
  <c r="BA159" i="1"/>
  <c r="BB156" i="1"/>
  <c r="BC158" i="1"/>
  <c r="AY159" i="1"/>
  <c r="BC156" i="1"/>
  <c r="BB159" i="1"/>
  <c r="BB157" i="1"/>
  <c r="BC159" i="1"/>
  <c r="AX161" i="1"/>
</calcChain>
</file>

<file path=xl/sharedStrings.xml><?xml version="1.0" encoding="utf-8"?>
<sst xmlns="http://schemas.openxmlformats.org/spreadsheetml/2006/main" count="326" uniqueCount="51">
  <si>
    <t>DATE:</t>
  </si>
  <si>
    <t>GATE SETTINGS:</t>
  </si>
  <si>
    <t>LAKE TREND:</t>
  </si>
  <si>
    <t>FLOW:</t>
  </si>
  <si>
    <t>Right Service Gate (ft):</t>
  </si>
  <si>
    <t>Left Service Gate (ft):</t>
  </si>
  <si>
    <t>LAKE ELEVATION (ft NGVD):</t>
  </si>
  <si>
    <t>17" Valve (%):</t>
  </si>
  <si>
    <t>TIME</t>
  </si>
  <si>
    <t>SKY CONDITION</t>
  </si>
  <si>
    <t>ELEVATION</t>
  </si>
  <si>
    <t>(ft NGVD)</t>
  </si>
  <si>
    <t>DEPTH</t>
  </si>
  <si>
    <t>(ft)</t>
  </si>
  <si>
    <t>STATION 1</t>
  </si>
  <si>
    <t>STATION 2</t>
  </si>
  <si>
    <t>STATION 3</t>
  </si>
  <si>
    <t>AIR TEMPERATURE (F)</t>
  </si>
  <si>
    <t>WATER TEMPERATURE</t>
  </si>
  <si>
    <t>(DEGREES FARENHEIT)</t>
  </si>
  <si>
    <t>Flow @ Upstream Barton Gage (cfs):</t>
  </si>
  <si>
    <t>Outflow @ Downstream Savage Gage (cfs):</t>
  </si>
  <si>
    <t>Storage Remaining  (Ac-Ft)</t>
  </si>
  <si>
    <t>*  Based on water temperatures @ Station 1</t>
  </si>
  <si>
    <t>Storage</t>
  </si>
  <si>
    <t>Date</t>
  </si>
  <si>
    <t>Below 68 degrees</t>
  </si>
  <si>
    <t>Below 60 degrees</t>
  </si>
  <si>
    <t>Below 55 degrees</t>
  </si>
  <si>
    <t>Total Storage Remaining</t>
  </si>
  <si>
    <t>Steady</t>
  </si>
  <si>
    <t>0730</t>
  </si>
  <si>
    <t>Clear</t>
  </si>
  <si>
    <t>0630</t>
  </si>
  <si>
    <t>0700</t>
  </si>
  <si>
    <t>Below 65 degrees</t>
  </si>
  <si>
    <t>Falling</t>
  </si>
  <si>
    <t>0815</t>
  </si>
  <si>
    <t>Cloudy</t>
  </si>
  <si>
    <t>0845</t>
  </si>
  <si>
    <t>0900</t>
  </si>
  <si>
    <t>Rising</t>
  </si>
  <si>
    <t>1000</t>
  </si>
  <si>
    <t>1030</t>
  </si>
  <si>
    <t>0830</t>
  </si>
  <si>
    <t>0930</t>
  </si>
  <si>
    <t>0800</t>
  </si>
  <si>
    <t>0715</t>
  </si>
  <si>
    <t>0745</t>
  </si>
  <si>
    <t>Fog</t>
  </si>
  <si>
    <t>Partly 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</si>
</sst>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-409]dd\-mmm\-yy;@"/>
    <numFmt numFmtId="167" formatCode="[$-409]d\-mmm;@"/>
    <numFmt numFmtId="168" formatCode="_(* #,##0.0_);_(* \(#,##0.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166" fontId="0" fillId="0" borderId="0"/>
    <xf numFmtId="43" fontId="1" fillId="0" borderId="0" applyFont="0" applyFill="0" applyBorder="0" applyAlignment="0" applyProtection="0"/>
  </cellStyleXfs>
  <cellXfs count="79">
    <xf numFmtId="166" fontId="0" fillId="0" borderId="0" xfId="0"/>
    <xf numFmtId="15" fontId="0" fillId="0" borderId="0" xfId="0" applyNumberFormat="1"/>
    <xf numFmtId="164" fontId="0" fillId="0" borderId="0" xfId="0" applyNumberFormat="1"/>
    <xf numFmtId="166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2" borderId="0" xfId="0" applyFill="1"/>
    <xf numFmtId="165" fontId="1" fillId="0" borderId="0" xfId="1" applyNumberFormat="1" applyFont="1" applyAlignment="1"/>
    <xf numFmtId="166" fontId="4" fillId="0" borderId="0" xfId="0" applyFont="1"/>
    <xf numFmtId="15" fontId="5" fillId="0" borderId="0" xfId="0" applyNumberFormat="1" applyFont="1" applyAlignment="1">
      <alignment horizontal="center"/>
    </xf>
    <xf numFmtId="165" fontId="0" fillId="0" borderId="0" xfId="1" applyNumberFormat="1" applyFont="1"/>
    <xf numFmtId="166" fontId="0" fillId="3" borderId="0" xfId="0" applyFill="1"/>
    <xf numFmtId="166" fontId="0" fillId="0" borderId="0" xfId="0" applyFill="1"/>
    <xf numFmtId="15" fontId="0" fillId="0" borderId="0" xfId="0" applyNumberFormat="1" applyAlignment="1">
      <alignment horizontal="center"/>
    </xf>
    <xf numFmtId="165" fontId="6" fillId="0" borderId="0" xfId="1" applyNumberFormat="1" applyFont="1" applyAlignment="1"/>
    <xf numFmtId="165" fontId="6" fillId="0" borderId="0" xfId="1" applyNumberFormat="1" applyFont="1"/>
    <xf numFmtId="3" fontId="6" fillId="0" borderId="0" xfId="1" applyNumberFormat="1" applyFont="1" applyAlignment="1"/>
    <xf numFmtId="3" fontId="0" fillId="0" borderId="0" xfId="0" applyNumberFormat="1"/>
    <xf numFmtId="3" fontId="0" fillId="0" borderId="0" xfId="0" applyNumberFormat="1" applyFill="1"/>
    <xf numFmtId="2" fontId="6" fillId="0" borderId="0" xfId="0" applyNumberFormat="1" applyFont="1" applyAlignment="1">
      <alignment horizontal="center"/>
    </xf>
    <xf numFmtId="166" fontId="6" fillId="0" borderId="0" xfId="0" applyFont="1"/>
    <xf numFmtId="3" fontId="6" fillId="0" borderId="0" xfId="0" applyNumberFormat="1" applyFont="1" applyFill="1"/>
    <xf numFmtId="3" fontId="0" fillId="4" borderId="0" xfId="0" applyNumberFormat="1" applyFill="1"/>
    <xf numFmtId="1" fontId="0" fillId="0" borderId="0" xfId="0" applyNumberFormat="1" applyFill="1"/>
    <xf numFmtId="1" fontId="0" fillId="0" borderId="0" xfId="0" applyNumberFormat="1"/>
    <xf numFmtId="166" fontId="0" fillId="0" borderId="0" xfId="0" applyNumberFormat="1"/>
    <xf numFmtId="166" fontId="0" fillId="0" borderId="0" xfId="0" applyAlignment="1">
      <alignment horizontal="center"/>
    </xf>
    <xf numFmtId="166" fontId="3" fillId="0" borderId="0" xfId="0" applyFont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164" fontId="0" fillId="2" borderId="0" xfId="0" applyNumberFormat="1" applyFill="1"/>
    <xf numFmtId="164" fontId="0" fillId="3" borderId="0" xfId="0" applyNumberFormat="1" applyFill="1"/>
    <xf numFmtId="1" fontId="0" fillId="2" borderId="0" xfId="0" applyNumberFormat="1" applyFill="1"/>
    <xf numFmtId="1" fontId="0" fillId="3" borderId="0" xfId="0" applyNumberFormat="1" applyFill="1"/>
    <xf numFmtId="1" fontId="0" fillId="0" borderId="0" xfId="0" applyNumberFormat="1" applyAlignment="1">
      <alignment horizontal="center"/>
    </xf>
    <xf numFmtId="167" fontId="6" fillId="0" borderId="0" xfId="0" applyNumberFormat="1" applyFont="1" applyAlignment="1">
      <alignment horizontal="center"/>
    </xf>
    <xf numFmtId="166" fontId="0" fillId="0" borderId="0" xfId="0" applyAlignment="1">
      <alignment horizontal="center"/>
    </xf>
    <xf numFmtId="165" fontId="0" fillId="0" borderId="0" xfId="1" quotePrefix="1" applyNumberFormat="1" applyFont="1"/>
    <xf numFmtId="166" fontId="0" fillId="0" borderId="0" xfId="0" applyAlignment="1">
      <alignment horizontal="right"/>
    </xf>
    <xf numFmtId="168" fontId="6" fillId="0" borderId="0" xfId="1" applyNumberFormat="1" applyFont="1" applyAlignment="1"/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166" fontId="1" fillId="0" borderId="0" xfId="0" applyFon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5" fillId="0" borderId="1" xfId="0" applyFont="1" applyBorder="1" applyAlignment="1">
      <alignment horizontal="center"/>
    </xf>
    <xf numFmtId="166" fontId="5" fillId="0" borderId="0" xfId="0" applyFont="1" applyBorder="1" applyAlignment="1">
      <alignment horizontal="center" wrapText="1"/>
    </xf>
    <xf numFmtId="166" fontId="5" fillId="0" borderId="3" xfId="0" applyFont="1" applyBorder="1" applyAlignment="1">
      <alignment horizontal="center" wrapText="1"/>
    </xf>
    <xf numFmtId="166" fontId="5" fillId="0" borderId="2" xfId="0" applyFont="1" applyBorder="1" applyAlignment="1">
      <alignment horizontal="center" wrapText="1"/>
    </xf>
    <xf numFmtId="166" fontId="5" fillId="0" borderId="1" xfId="0" applyFont="1" applyBorder="1" applyAlignment="1">
      <alignment horizontal="center" wrapText="1"/>
    </xf>
    <xf numFmtId="166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7893701296"/>
          <c:y val="3.5650623885918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598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'2019'!$C$25:$C$51</c:f>
              <c:numCache>
                <c:formatCode>0.0</c:formatCode>
                <c:ptCount val="27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'2019'!$B$25:$B$51</c:f>
              <c:numCache>
                <c:formatCode>0.00</c:formatCode>
                <c:ptCount val="27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70360"/>
        <c:axId val="423472320"/>
      </c:scatterChart>
      <c:valAx>
        <c:axId val="42347036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209317585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72320"/>
        <c:crosses val="autoZero"/>
        <c:crossBetween val="midCat"/>
      </c:valAx>
      <c:valAx>
        <c:axId val="42347232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219816273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70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44533300524935"/>
          <c:y val="0.92245989304814191"/>
          <c:w val="0.19841309875328397"/>
          <c:h val="5.8823529411764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05"/>
          <c:y val="0.14438502673796791"/>
          <c:w val="0.80079759166224906"/>
          <c:h val="0.6176470588235497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'2019'!$T$25:$T$49</c:f>
              <c:numCache>
                <c:formatCode>0.0</c:formatCode>
                <c:ptCount val="25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'2019'!$R$25:$R$49</c:f>
              <c:numCache>
                <c:formatCode>0.00</c:formatCode>
                <c:ptCount val="25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7528"/>
        <c:axId val="426116744"/>
      </c:scatterChart>
      <c:valAx>
        <c:axId val="42611752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6744"/>
        <c:crosses val="autoZero"/>
        <c:crossBetween val="midCat"/>
      </c:valAx>
      <c:valAx>
        <c:axId val="42611674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7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4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28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'2019'!$U$25:$U$45</c:f>
              <c:numCache>
                <c:formatCode>0.0</c:formatCode>
                <c:ptCount val="21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'2019'!$R$25:$R$45</c:f>
              <c:numCache>
                <c:formatCode>0.00</c:formatCode>
                <c:ptCount val="21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2432"/>
        <c:axId val="426114392"/>
      </c:scatterChart>
      <c:valAx>
        <c:axId val="42611243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4392"/>
        <c:crosses val="autoZero"/>
        <c:crossBetween val="midCat"/>
      </c:valAx>
      <c:valAx>
        <c:axId val="42611439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15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</a:t>
            </a:r>
            <a:r>
              <a:rPr lang="en-US" baseline="0"/>
              <a:t> 20 June 2019</a:t>
            </a:r>
            <a:endParaRPr lang="en-US"/>
          </a:p>
        </c:rich>
      </c:tx>
      <c:layout>
        <c:manualLayout>
          <c:xMode val="edge"/>
          <c:yMode val="edge"/>
          <c:x val="0.26336707911511065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96"/>
          <c:h val="0.60695187165776165"/>
        </c:manualLayout>
      </c:layout>
      <c:scatterChart>
        <c:scatterStyle val="smoothMarker"/>
        <c:varyColors val="0"/>
        <c:ser>
          <c:idx val="2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'2019'!$T$25:$T$49</c:f>
              <c:numCache>
                <c:formatCode>0.0</c:formatCode>
                <c:ptCount val="25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'2019'!$R$25:$R$49</c:f>
              <c:numCache>
                <c:formatCode>0.00</c:formatCode>
                <c:ptCount val="25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'2019'!$U$25:$U$44</c:f>
              <c:numCache>
                <c:formatCode>0.0</c:formatCode>
                <c:ptCount val="20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'2019'!$R$25:$R$44</c:f>
              <c:numCache>
                <c:formatCode>0.00</c:formatCode>
                <c:ptCount val="20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0864"/>
        <c:axId val="426111648"/>
      </c:scatterChart>
      <c:valAx>
        <c:axId val="42611086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1648"/>
        <c:crosses val="autoZero"/>
        <c:crossBetween val="midCat"/>
      </c:valAx>
      <c:valAx>
        <c:axId val="426111648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08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191"/>
          <c:w val="0.46918493296447189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23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2824"/>
        <c:axId val="425769696"/>
      </c:scatterChart>
      <c:valAx>
        <c:axId val="42611282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287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9696"/>
        <c:crosses val="autoZero"/>
        <c:crossBetween val="midCat"/>
      </c:valAx>
      <c:valAx>
        <c:axId val="42576969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2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22"/>
          <c:y val="0.14438502673796791"/>
          <c:w val="0.80079759166224906"/>
          <c:h val="0.617647058823550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71264"/>
        <c:axId val="425769304"/>
      </c:scatterChart>
      <c:valAx>
        <c:axId val="42577126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49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9304"/>
        <c:crosses val="autoZero"/>
        <c:crossBetween val="midCat"/>
      </c:valAx>
      <c:valAx>
        <c:axId val="42576930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71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33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3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59664"/>
        <c:axId val="427356920"/>
      </c:scatterChart>
      <c:valAx>
        <c:axId val="42735966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7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6920"/>
        <c:crosses val="autoZero"/>
        <c:crossBetween val="midCat"/>
      </c:valAx>
      <c:valAx>
        <c:axId val="42735692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29E-2"/>
              <c:y val="0.3074866310160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96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- 01</a:t>
            </a:r>
            <a:r>
              <a:rPr lang="en-US" baseline="0"/>
              <a:t> July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'2019'!$AA$17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'2019'!$AB$17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'2019'!$AB$25:$AB$47</c:f>
              <c:numCache>
                <c:formatCode>0.0</c:formatCode>
                <c:ptCount val="23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</c:numCache>
            </c:numRef>
          </c:xVal>
          <c:yVal>
            <c:numRef>
              <c:f>'2019'!$Z$25:$Z$48</c:f>
              <c:numCache>
                <c:formatCode>0.00</c:formatCode>
                <c:ptCount val="24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'2019'!$AC$17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'2019'!$AC$25:$AC$43</c:f>
              <c:numCache>
                <c:formatCode>0.0</c:formatCode>
                <c:ptCount val="19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'2019'!$Z$25:$Z$43</c:f>
              <c:numCache>
                <c:formatCode>0.00</c:formatCode>
                <c:ptCount val="19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56136"/>
        <c:axId val="427363192"/>
      </c:scatterChart>
      <c:valAx>
        <c:axId val="42735613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7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63192"/>
        <c:crosses val="autoZero"/>
        <c:crossBetween val="midCat"/>
      </c:valAx>
      <c:valAx>
        <c:axId val="427363192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6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33897789803302"/>
          <c:y val="0.92245989304814213"/>
          <c:w val="0.5669970307765582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29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'2019'!$AI$25:$AI$50</c:f>
              <c:numCache>
                <c:formatCode>0.0</c:formatCode>
                <c:ptCount val="26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'2019'!$AH$25:$AH$50</c:f>
              <c:numCache>
                <c:formatCode>0.00</c:formatCode>
                <c:ptCount val="26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60056"/>
        <c:axId val="427362408"/>
      </c:scatterChart>
      <c:valAx>
        <c:axId val="427360056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0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62408"/>
        <c:crosses val="autoZero"/>
        <c:crossBetween val="midCat"/>
      </c:valAx>
      <c:valAx>
        <c:axId val="42736240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600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39"/>
          <c:y val="0.14438502673796791"/>
          <c:w val="0.80079759166224906"/>
          <c:h val="0.617647058823550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'2019'!$AJ$25:$AJ$49</c:f>
              <c:numCache>
                <c:formatCode>0.0</c:formatCode>
                <c:ptCount val="25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'2019'!$AH$25:$AH$49</c:f>
              <c:numCache>
                <c:formatCode>0.00</c:formatCode>
                <c:ptCount val="25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60840"/>
        <c:axId val="427357704"/>
      </c:scatterChart>
      <c:valAx>
        <c:axId val="427360840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38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7704"/>
        <c:crosses val="autoZero"/>
        <c:crossBetween val="midCat"/>
      </c:valAx>
      <c:valAx>
        <c:axId val="42735770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60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22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9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'2019'!$AK$25:$AK$45</c:f>
              <c:numCache>
                <c:formatCode>0.0</c:formatCode>
                <c:ptCount val="21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'2019'!$AH$25:$AH$45</c:f>
              <c:numCache>
                <c:formatCode>0.00</c:formatCode>
                <c:ptCount val="21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62800"/>
        <c:axId val="427363584"/>
      </c:scatterChart>
      <c:valAx>
        <c:axId val="427362800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9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63584"/>
        <c:crosses val="autoZero"/>
        <c:crossBetween val="midCat"/>
      </c:valAx>
      <c:valAx>
        <c:axId val="42736358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5E-2"/>
              <c:y val="0.307486631016054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628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2608203388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6972"/>
          <c:y val="0.14438502673796791"/>
          <c:w val="0.80079759166224906"/>
          <c:h val="0.617647058823548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'2019'!$D$25:$D$49</c:f>
              <c:numCache>
                <c:formatCode>0.0</c:formatCode>
                <c:ptCount val="25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'2019'!$B$25:$B$49</c:f>
              <c:numCache>
                <c:formatCode>0.00</c:formatCode>
                <c:ptCount val="25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70480"/>
        <c:axId val="425767344"/>
      </c:scatterChart>
      <c:valAx>
        <c:axId val="42577048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503473830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7344"/>
        <c:crosses val="autoZero"/>
        <c:crossBetween val="midCat"/>
      </c:valAx>
      <c:valAx>
        <c:axId val="42576734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74751685451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704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223148577016103"/>
          <c:y val="0.92245989304814191"/>
          <c:w val="0.20318748391745456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- 25 July</a:t>
            </a:r>
            <a:r>
              <a:rPr lang="en-US" baseline="0"/>
              <a:t> 2019</a:t>
            </a:r>
            <a:endParaRPr lang="en-US"/>
          </a:p>
        </c:rich>
      </c:tx>
      <c:layout>
        <c:manualLayout>
          <c:xMode val="edge"/>
          <c:yMode val="edge"/>
          <c:x val="0.25552854949735054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73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'2019'!$AI$17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'2019'!$AI$25:$AI$51</c:f>
              <c:numCache>
                <c:formatCode>0.0</c:formatCode>
                <c:ptCount val="27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'2019'!$AH$25:$AH$51</c:f>
              <c:numCache>
                <c:formatCode>0.00</c:formatCode>
                <c:ptCount val="27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'2019'!$AJ$17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'2019'!$AJ$25:$AJ$49</c:f>
              <c:numCache>
                <c:formatCode>0.0</c:formatCode>
                <c:ptCount val="25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'2019'!$AH$25:$AH$49</c:f>
              <c:numCache>
                <c:formatCode>0.00</c:formatCode>
                <c:ptCount val="25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'2019'!$AK$17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'2019'!$AK$25:$AK$46</c:f>
              <c:numCache>
                <c:formatCode>0.0</c:formatCode>
                <c:ptCount val="22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'2019'!$AH$25:$AH$46</c:f>
              <c:numCache>
                <c:formatCode>0.00</c:formatCode>
                <c:ptCount val="22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58096"/>
        <c:axId val="427356528"/>
      </c:scatterChart>
      <c:valAx>
        <c:axId val="427358096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92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6528"/>
        <c:crosses val="autoZero"/>
        <c:crossBetween val="midCat"/>
      </c:valAx>
      <c:valAx>
        <c:axId val="427356528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80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10082701926387"/>
          <c:y val="0.92245989304814235"/>
          <c:w val="0.55723527955232011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37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'2019'!$AQ$25:$AQ$48</c:f>
              <c:numCache>
                <c:formatCode>0.0</c:formatCode>
                <c:ptCount val="24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'2019'!$AP$25:$AP$48</c:f>
              <c:numCache>
                <c:formatCode>0.00</c:formatCode>
                <c:ptCount val="24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37320"/>
        <c:axId val="427639280"/>
      </c:scatterChart>
      <c:valAx>
        <c:axId val="427637320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2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9280"/>
        <c:crosses val="autoZero"/>
        <c:crossBetween val="midCat"/>
      </c:valAx>
      <c:valAx>
        <c:axId val="42763928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7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55"/>
          <c:y val="0.14438502673796791"/>
          <c:w val="0.80079759166224906"/>
          <c:h val="0.617647058823550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'2019'!$AR$25:$AR$49</c:f>
              <c:numCache>
                <c:formatCode>0.0</c:formatCode>
                <c:ptCount val="25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'2019'!$AP$25:$AP$49</c:f>
              <c:numCache>
                <c:formatCode>0.00</c:formatCode>
                <c:ptCount val="25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39672"/>
        <c:axId val="427635360"/>
      </c:scatterChart>
      <c:valAx>
        <c:axId val="427639672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2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5360"/>
        <c:crosses val="autoZero"/>
        <c:crossBetween val="midCat"/>
      </c:valAx>
      <c:valAx>
        <c:axId val="42763536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96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1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40456"/>
        <c:axId val="427636536"/>
      </c:scatterChart>
      <c:valAx>
        <c:axId val="427640456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0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6536"/>
        <c:crosses val="autoZero"/>
        <c:crossBetween val="midCat"/>
      </c:valAx>
      <c:valAx>
        <c:axId val="42763653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64E-2"/>
              <c:y val="0.307486631016054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40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- 12 August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96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'2019'!$AQ$17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'2019'!$AQ$25:$AQ$51</c:f>
              <c:numCache>
                <c:formatCode>0.0</c:formatCode>
                <c:ptCount val="27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'2019'!$AP$25:$AP$51</c:f>
              <c:numCache>
                <c:formatCode>0.00</c:formatCode>
                <c:ptCount val="27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'2019'!$AR$17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'2019'!$AR$25:$AR$49</c:f>
              <c:numCache>
                <c:formatCode>0.0</c:formatCode>
                <c:ptCount val="25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'2019'!$AP$25:$AP$49</c:f>
              <c:numCache>
                <c:formatCode>0.00</c:formatCode>
                <c:ptCount val="25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'2019'!$AS$17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'2019'!$AS$25:$AS$44</c:f>
              <c:numCache>
                <c:formatCode>0.0</c:formatCode>
                <c:ptCount val="20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'2019'!$AP$25:$AP$44</c:f>
              <c:numCache>
                <c:formatCode>0.00</c:formatCode>
                <c:ptCount val="20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36144"/>
        <c:axId val="427634184"/>
      </c:scatterChart>
      <c:valAx>
        <c:axId val="427636144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0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4184"/>
        <c:crosses val="autoZero"/>
        <c:crossBetween val="midCat"/>
      </c:valAx>
      <c:valAx>
        <c:axId val="42763418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6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69"/>
          <c:w val="0.46918493296447256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- 05</a:t>
            </a:r>
            <a:r>
              <a:rPr lang="en-US" baseline="0"/>
              <a:t> September</a:t>
            </a:r>
            <a:r>
              <a:rPr lang="en-US"/>
              <a:t> </a:t>
            </a:r>
            <a:r>
              <a:rPr lang="en-US" baseline="0"/>
              <a:t>2019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4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'2019'!$AZ$17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'2019'!$BA$17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'2019'!$BA$25:$BA$49</c:f>
              <c:numCache>
                <c:formatCode>0.0</c:formatCode>
                <c:ptCount val="25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'2019'!$AY$25:$AY$49</c:f>
              <c:numCache>
                <c:formatCode>0.00</c:formatCode>
                <c:ptCount val="25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'2019'!$BB$17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'2019'!$BB$25:$BB$46</c:f>
              <c:numCache>
                <c:formatCode>0.0</c:formatCode>
                <c:ptCount val="22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40848"/>
        <c:axId val="427641240"/>
      </c:scatterChart>
      <c:valAx>
        <c:axId val="427640848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41240"/>
        <c:crosses val="autoZero"/>
        <c:crossBetween val="midCat"/>
      </c:valAx>
      <c:valAx>
        <c:axId val="42764124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40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91"/>
          <c:w val="0.4691849329644727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45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'2019'!$AQ$25:$AQ$52</c:f>
              <c:numCache>
                <c:formatCode>0.0</c:formatCode>
                <c:ptCount val="28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36928"/>
        <c:axId val="427633792"/>
      </c:scatterChart>
      <c:valAx>
        <c:axId val="42763692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3792"/>
        <c:crosses val="autoZero"/>
        <c:crossBetween val="midCat"/>
      </c:valAx>
      <c:valAx>
        <c:axId val="42763379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636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72"/>
          <c:y val="0.14438502673796791"/>
          <c:w val="0.80079759166224906"/>
          <c:h val="0.617647058823551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'2019'!$AR$25:$AR$52</c:f>
              <c:numCache>
                <c:formatCode>0.0</c:formatCode>
                <c:ptCount val="28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'2019'!$BA$25:$BA$52</c:f>
              <c:numCache>
                <c:formatCode>0.0</c:formatCode>
                <c:ptCount val="28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58488"/>
        <c:axId val="427358880"/>
      </c:scatterChart>
      <c:valAx>
        <c:axId val="427358488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8880"/>
        <c:crosses val="autoZero"/>
        <c:crossBetween val="midCat"/>
      </c:valAx>
      <c:valAx>
        <c:axId val="42735888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84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'2019'!$BB$25:$BB$52</c:f>
              <c:numCache>
                <c:formatCode>0.0</c:formatCode>
                <c:ptCount val="28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3304"/>
        <c:axId val="427996048"/>
      </c:scatterChart>
      <c:valAx>
        <c:axId val="42799330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6048"/>
        <c:crosses val="autoZero"/>
        <c:crossBetween val="midCat"/>
      </c:valAx>
      <c:valAx>
        <c:axId val="42799604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92E-2"/>
              <c:y val="0.30748663101605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3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7457911691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18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9184"/>
        <c:axId val="427995264"/>
      </c:scatterChart>
      <c:valAx>
        <c:axId val="42799918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853316826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5264"/>
        <c:crosses val="autoZero"/>
        <c:crossBetween val="midCat"/>
      </c:valAx>
      <c:valAx>
        <c:axId val="42799526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89542275431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9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01471562634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1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'2019'!$E$25:$E$45</c:f>
              <c:numCache>
                <c:formatCode>0.0</c:formatCode>
                <c:ptCount val="21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'2019'!$B$25:$B$45</c:f>
              <c:numCache>
                <c:formatCode>0.00</c:formatCode>
                <c:ptCount val="21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67736"/>
        <c:axId val="425770872"/>
      </c:scatterChart>
      <c:valAx>
        <c:axId val="42576773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794433230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70872"/>
        <c:crosses val="autoZero"/>
        <c:crossBetween val="midCat"/>
      </c:valAx>
      <c:valAx>
        <c:axId val="42577087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74538115062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7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334006194431846"/>
          <c:y val="0.92245989304814191"/>
          <c:w val="0.19880713540944644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14"/>
          <c:y val="0.14438502673796791"/>
          <c:w val="0.80079759166224906"/>
          <c:h val="0.617647058823549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'2019'!$L$25:$L$49</c:f>
              <c:numCache>
                <c:formatCode>0.0</c:formatCode>
                <c:ptCount val="25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'2019'!$J$25:$J$49</c:f>
              <c:numCache>
                <c:formatCode>0.00</c:formatCode>
                <c:ptCount val="25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4872"/>
        <c:axId val="427992912"/>
      </c:scatterChart>
      <c:valAx>
        <c:axId val="42799487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4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2912"/>
        <c:crosses val="autoZero"/>
        <c:crossBetween val="midCat"/>
      </c:valAx>
      <c:valAx>
        <c:axId val="42799291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4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28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1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'2019'!$M$25:$M$44</c:f>
              <c:numCache>
                <c:formatCode>0.0</c:formatCode>
                <c:ptCount val="20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'2019'!$J$25:$J$44</c:f>
              <c:numCache>
                <c:formatCode>0.00</c:formatCode>
                <c:ptCount val="20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7224"/>
        <c:axId val="427992520"/>
      </c:scatterChart>
      <c:valAx>
        <c:axId val="42799722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87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2520"/>
        <c:crosses val="autoZero"/>
        <c:crossBetween val="midCat"/>
      </c:valAx>
      <c:valAx>
        <c:axId val="42799252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43E-2"/>
              <c:y val="0.307486631016054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7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- 05</a:t>
            </a:r>
            <a:r>
              <a:rPr lang="en-US" baseline="0"/>
              <a:t> June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18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'2019'!$L$25:$L$49</c:f>
              <c:numCache>
                <c:formatCode>0.0</c:formatCode>
                <c:ptCount val="25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'2019'!$J$25:$J$49</c:f>
              <c:numCache>
                <c:formatCode>0.00</c:formatCode>
                <c:ptCount val="25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'2019'!$M$25:$M$44</c:f>
              <c:numCache>
                <c:formatCode>0.0</c:formatCode>
                <c:ptCount val="20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'2019'!$J$25:$J$44</c:f>
              <c:numCache>
                <c:formatCode>0.00</c:formatCode>
                <c:ptCount val="20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8008"/>
        <c:axId val="427993696"/>
      </c:scatterChart>
      <c:valAx>
        <c:axId val="42799800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87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3696"/>
        <c:crosses val="autoZero"/>
        <c:crossBetween val="midCat"/>
      </c:valAx>
      <c:valAx>
        <c:axId val="427993696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8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24"/>
          <c:w val="0.46918493296447222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
Estimated Volume of Remaining Storage
With Water Temperature Less than Indicated Value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'2019'!$BQ$154:$BQ$155</c:f>
              <c:strCache>
                <c:ptCount val="2"/>
                <c:pt idx="0">
                  <c:v>Below 68 degrees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'2019'!$BP$156:$BP$164</c:f>
              <c:numCache>
                <c:formatCode>d\-mmm\-yy</c:formatCode>
                <c:ptCount val="9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  <c:pt idx="8">
                  <c:v>43739</c:v>
                </c:pt>
              </c:numCache>
            </c:numRef>
          </c:xVal>
          <c:yVal>
            <c:numRef>
              <c:f>'2019'!$BQ$156:$BQ$164</c:f>
              <c:numCache>
                <c:formatCode>_(* #,##0_);_(* \(#,##0\);_(* "-"??_);_(@_)</c:formatCode>
                <c:ptCount val="9"/>
                <c:pt idx="0">
                  <c:v>18933</c:v>
                </c:pt>
                <c:pt idx="1">
                  <c:v>13381</c:v>
                </c:pt>
                <c:pt idx="2">
                  <c:v>14123</c:v>
                </c:pt>
                <c:pt idx="3">
                  <c:v>13697</c:v>
                </c:pt>
                <c:pt idx="4">
                  <c:v>8898</c:v>
                </c:pt>
                <c:pt idx="5">
                  <c:v>6700</c:v>
                </c:pt>
                <c:pt idx="6">
                  <c:v>4626</c:v>
                </c:pt>
                <c:pt idx="7">
                  <c:v>3951</c:v>
                </c:pt>
                <c:pt idx="8">
                  <c:v>2747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'2019'!$BR$154:$BR$155</c:f>
              <c:strCache>
                <c:ptCount val="2"/>
                <c:pt idx="0">
                  <c:v>Below 65 degrees</c:v>
                </c:pt>
              </c:strCache>
            </c:strRef>
          </c:tx>
          <c:xVal>
            <c:numRef>
              <c:f>'2019'!$BP$156:$BP$164</c:f>
              <c:numCache>
                <c:formatCode>d\-mmm\-yy</c:formatCode>
                <c:ptCount val="9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  <c:pt idx="8">
                  <c:v>43739</c:v>
                </c:pt>
              </c:numCache>
            </c:numRef>
          </c:xVal>
          <c:yVal>
            <c:numRef>
              <c:f>'2019'!$BR$156:$BR$164</c:f>
              <c:numCache>
                <c:formatCode>_(* #,##0_);_(* \(#,##0\);_(* "-"??_);_(@_)</c:formatCode>
                <c:ptCount val="9"/>
                <c:pt idx="0">
                  <c:v>18933</c:v>
                </c:pt>
                <c:pt idx="1">
                  <c:v>13381</c:v>
                </c:pt>
                <c:pt idx="2">
                  <c:v>11183</c:v>
                </c:pt>
                <c:pt idx="3">
                  <c:v>10813</c:v>
                </c:pt>
                <c:pt idx="4">
                  <c:v>5185</c:v>
                </c:pt>
                <c:pt idx="5">
                  <c:v>2867</c:v>
                </c:pt>
                <c:pt idx="6">
                  <c:v>1189</c:v>
                </c:pt>
                <c:pt idx="7">
                  <c:v>593</c:v>
                </c:pt>
                <c:pt idx="8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'2019'!$BS$154:$BS$155</c:f>
              <c:strCache>
                <c:ptCount val="2"/>
                <c:pt idx="0">
                  <c:v>Below 60 degrees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'2019'!$BP$156:$BP$164</c:f>
              <c:numCache>
                <c:formatCode>d\-mmm\-yy</c:formatCode>
                <c:ptCount val="9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  <c:pt idx="8">
                  <c:v>43739</c:v>
                </c:pt>
              </c:numCache>
            </c:numRef>
          </c:xVal>
          <c:yVal>
            <c:numRef>
              <c:f>'2019'!$BS$156:$BS$164</c:f>
              <c:numCache>
                <c:formatCode>_(* #,##0_);_(* \(#,##0\);_(* "-"??_);_(@_)</c:formatCode>
                <c:ptCount val="9"/>
                <c:pt idx="0">
                  <c:v>13900</c:v>
                </c:pt>
                <c:pt idx="1">
                  <c:v>10275</c:v>
                </c:pt>
                <c:pt idx="2">
                  <c:v>8512</c:v>
                </c:pt>
                <c:pt idx="3">
                  <c:v>6053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'2019'!$BT$154:$BT$155</c:f>
              <c:strCache>
                <c:ptCount val="2"/>
                <c:pt idx="0">
                  <c:v>Below 55 degrees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'2019'!$BP$156:$BP$164</c:f>
              <c:numCache>
                <c:formatCode>d\-mmm\-yy</c:formatCode>
                <c:ptCount val="9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  <c:pt idx="8">
                  <c:v>43739</c:v>
                </c:pt>
              </c:numCache>
            </c:numRef>
          </c:xVal>
          <c:yVal>
            <c:numRef>
              <c:f>'2019'!$BT$156:$BT$164</c:f>
              <c:numCache>
                <c:formatCode>_(* #,##0_);_(* \(#,##0\);_(* "-"??_);_(@_)</c:formatCode>
                <c:ptCount val="9"/>
                <c:pt idx="0">
                  <c:v>10478</c:v>
                </c:pt>
                <c:pt idx="1">
                  <c:v>7094</c:v>
                </c:pt>
                <c:pt idx="2">
                  <c:v>5175</c:v>
                </c:pt>
                <c:pt idx="3">
                  <c:v>3106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'2019'!$BU$153:$BU$155</c:f>
              <c:strCache>
                <c:ptCount val="3"/>
                <c:pt idx="0">
                  <c:v>Total Storage Remaining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'2019'!$BP$156:$BP$164</c:f>
              <c:numCache>
                <c:formatCode>d\-mmm\-yy</c:formatCode>
                <c:ptCount val="9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  <c:pt idx="8">
                  <c:v>43739</c:v>
                </c:pt>
              </c:numCache>
            </c:numRef>
          </c:xVal>
          <c:yVal>
            <c:numRef>
              <c:f>'2019'!$BU$156:$BU$164</c:f>
              <c:numCache>
                <c:formatCode>_(* #,##0_);_(* \(#,##0\);_(* "-"??_);_(@_)</c:formatCode>
                <c:ptCount val="9"/>
                <c:pt idx="0">
                  <c:v>18933</c:v>
                </c:pt>
                <c:pt idx="1">
                  <c:v>17954</c:v>
                </c:pt>
                <c:pt idx="2">
                  <c:v>17813</c:v>
                </c:pt>
                <c:pt idx="3">
                  <c:v>19511</c:v>
                </c:pt>
                <c:pt idx="4">
                  <c:v>17839</c:v>
                </c:pt>
                <c:pt idx="5">
                  <c:v>16076</c:v>
                </c:pt>
                <c:pt idx="6">
                  <c:v>14395</c:v>
                </c:pt>
                <c:pt idx="7">
                  <c:v>13416</c:v>
                </c:pt>
                <c:pt idx="8">
                  <c:v>11698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8792"/>
        <c:axId val="427994088"/>
      </c:scatterChart>
      <c:valAx>
        <c:axId val="427998792"/>
        <c:scaling>
          <c:orientation val="minMax"/>
          <c:max val="43750"/>
          <c:min val="4360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d\-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4088"/>
        <c:crosses val="autoZero"/>
        <c:crossBetween val="midCat"/>
      </c:valAx>
      <c:valAx>
        <c:axId val="427994088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Storage Remaining (Ac-Ft)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8792"/>
        <c:crosses val="autoZero"/>
        <c:crossBetween val="midCat"/>
        <c:majorUnit val="2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 verticalDpi="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- 17</a:t>
            </a:r>
            <a:r>
              <a:rPr lang="en-US" baseline="0"/>
              <a:t> September</a:t>
            </a:r>
            <a:r>
              <a:rPr lang="en-US"/>
              <a:t> </a:t>
            </a:r>
            <a:r>
              <a:rPr lang="en-US" baseline="0"/>
              <a:t>2019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4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'2019'!$BI$17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'2019'!$BI$25:$BI$50</c:f>
              <c:numCache>
                <c:formatCode>0.0</c:formatCode>
                <c:ptCount val="26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73.8</c:v>
                </c:pt>
                <c:pt idx="6">
                  <c:v>73.2</c:v>
                </c:pt>
                <c:pt idx="7">
                  <c:v>73.2</c:v>
                </c:pt>
                <c:pt idx="8">
                  <c:v>73</c:v>
                </c:pt>
                <c:pt idx="9">
                  <c:v>72.8</c:v>
                </c:pt>
                <c:pt idx="10">
                  <c:v>72.8</c:v>
                </c:pt>
                <c:pt idx="11">
                  <c:v>72.8</c:v>
                </c:pt>
                <c:pt idx="12">
                  <c:v>72.599999999999994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70.400000000000006</c:v>
                </c:pt>
                <c:pt idx="18">
                  <c:v>69.3</c:v>
                </c:pt>
                <c:pt idx="19">
                  <c:v>68.3</c:v>
                </c:pt>
                <c:pt idx="20">
                  <c:v>66.8</c:v>
                </c:pt>
                <c:pt idx="21">
                  <c:v>66</c:v>
                </c:pt>
                <c:pt idx="22">
                  <c:v>65.400000000000006</c:v>
                </c:pt>
                <c:pt idx="23">
                  <c:v>65</c:v>
                </c:pt>
                <c:pt idx="24">
                  <c:v>64.400000000000006</c:v>
                </c:pt>
                <c:pt idx="25">
                  <c:v>64.900000000000006</c:v>
                </c:pt>
              </c:numCache>
            </c:numRef>
          </c:xVal>
          <c:yVal>
            <c:numRef>
              <c:f>'2019'!$BH$25:$BH$50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'2019'!$BJ$17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'2019'!$BJ$25:$BJ$46</c:f>
              <c:numCache>
                <c:formatCode>0.0</c:formatCode>
                <c:ptCount val="22"/>
                <c:pt idx="0">
                  <c:v>73.8</c:v>
                </c:pt>
                <c:pt idx="1">
                  <c:v>73.8</c:v>
                </c:pt>
                <c:pt idx="2">
                  <c:v>73.8</c:v>
                </c:pt>
                <c:pt idx="3">
                  <c:v>73.8</c:v>
                </c:pt>
                <c:pt idx="4">
                  <c:v>73.8</c:v>
                </c:pt>
                <c:pt idx="5">
                  <c:v>73.599999999999994</c:v>
                </c:pt>
                <c:pt idx="6">
                  <c:v>73.400000000000006</c:v>
                </c:pt>
                <c:pt idx="7">
                  <c:v>73</c:v>
                </c:pt>
                <c:pt idx="8">
                  <c:v>73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70.599999999999994</c:v>
                </c:pt>
                <c:pt idx="18">
                  <c:v>69.3</c:v>
                </c:pt>
                <c:pt idx="19">
                  <c:v>68.3</c:v>
                </c:pt>
                <c:pt idx="20">
                  <c:v>66.900000000000006</c:v>
                </c:pt>
                <c:pt idx="21">
                  <c:v>66</c:v>
                </c:pt>
              </c:numCache>
            </c:numRef>
          </c:xVal>
          <c:yVal>
            <c:numRef>
              <c:f>'2019'!$BH$25:$BH$46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'2019'!$BK$17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'2019'!$BK$25:$BK$41</c:f>
              <c:numCache>
                <c:formatCode>0.0</c:formatCode>
                <c:ptCount val="1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73.8</c:v>
                </c:pt>
                <c:pt idx="4">
                  <c:v>73.400000000000006</c:v>
                </c:pt>
                <c:pt idx="5">
                  <c:v>73.2</c:v>
                </c:pt>
                <c:pt idx="6">
                  <c:v>73</c:v>
                </c:pt>
                <c:pt idx="7">
                  <c:v>73</c:v>
                </c:pt>
                <c:pt idx="8">
                  <c:v>72.8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</c:numCache>
            </c:numRef>
          </c:xVal>
          <c:yVal>
            <c:numRef>
              <c:f>'2019'!$BH$25:$BH$41</c:f>
              <c:numCache>
                <c:formatCode>0.00</c:formatCode>
                <c:ptCount val="17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9576"/>
        <c:axId val="428571112"/>
      </c:scatterChart>
      <c:valAx>
        <c:axId val="427999576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71112"/>
        <c:crosses val="autoZero"/>
        <c:crossBetween val="midCat"/>
      </c:valAx>
      <c:valAx>
        <c:axId val="428571112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99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91"/>
          <c:w val="0.4691849329644727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45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'2019'!$AQ$25:$AQ$52</c:f>
              <c:numCache>
                <c:formatCode>0.0</c:formatCode>
                <c:ptCount val="28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xVal>
            <c:numRef>
              <c:f>'2019'!$BI$25:$BI$50</c:f>
              <c:numCache>
                <c:formatCode>0.0</c:formatCode>
                <c:ptCount val="26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73.8</c:v>
                </c:pt>
                <c:pt idx="6">
                  <c:v>73.2</c:v>
                </c:pt>
                <c:pt idx="7">
                  <c:v>73.2</c:v>
                </c:pt>
                <c:pt idx="8">
                  <c:v>73</c:v>
                </c:pt>
                <c:pt idx="9">
                  <c:v>72.8</c:v>
                </c:pt>
                <c:pt idx="10">
                  <c:v>72.8</c:v>
                </c:pt>
                <c:pt idx="11">
                  <c:v>72.8</c:v>
                </c:pt>
                <c:pt idx="12">
                  <c:v>72.599999999999994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70.400000000000006</c:v>
                </c:pt>
                <c:pt idx="18">
                  <c:v>69.3</c:v>
                </c:pt>
                <c:pt idx="19">
                  <c:v>68.3</c:v>
                </c:pt>
                <c:pt idx="20">
                  <c:v>66.8</c:v>
                </c:pt>
                <c:pt idx="21">
                  <c:v>66</c:v>
                </c:pt>
                <c:pt idx="22">
                  <c:v>65.400000000000006</c:v>
                </c:pt>
                <c:pt idx="23">
                  <c:v>65</c:v>
                </c:pt>
                <c:pt idx="24">
                  <c:v>64.400000000000006</c:v>
                </c:pt>
                <c:pt idx="25">
                  <c:v>64.900000000000006</c:v>
                </c:pt>
              </c:numCache>
            </c:numRef>
          </c:xVal>
          <c:yVal>
            <c:numRef>
              <c:f>'2019'!$BH$25:$BH$50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73072"/>
        <c:axId val="428566016"/>
      </c:scatterChart>
      <c:valAx>
        <c:axId val="428573072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66016"/>
        <c:crosses val="autoZero"/>
        <c:crossBetween val="midCat"/>
      </c:valAx>
      <c:valAx>
        <c:axId val="42856601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73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72"/>
          <c:y val="0.14438502673796791"/>
          <c:w val="0.80079759166224906"/>
          <c:h val="0.617647058823551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'2019'!$AR$25:$AR$52</c:f>
              <c:numCache>
                <c:formatCode>0.0</c:formatCode>
                <c:ptCount val="28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'2019'!$BA$25:$BA$52</c:f>
              <c:numCache>
                <c:formatCode>0.0</c:formatCode>
                <c:ptCount val="28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xVal>
            <c:numRef>
              <c:f>'2019'!$BJ$25:$BJ$46</c:f>
              <c:numCache>
                <c:formatCode>0.0</c:formatCode>
                <c:ptCount val="22"/>
                <c:pt idx="0">
                  <c:v>73.8</c:v>
                </c:pt>
                <c:pt idx="1">
                  <c:v>73.8</c:v>
                </c:pt>
                <c:pt idx="2">
                  <c:v>73.8</c:v>
                </c:pt>
                <c:pt idx="3">
                  <c:v>73.8</c:v>
                </c:pt>
                <c:pt idx="4">
                  <c:v>73.8</c:v>
                </c:pt>
                <c:pt idx="5">
                  <c:v>73.599999999999994</c:v>
                </c:pt>
                <c:pt idx="6">
                  <c:v>73.400000000000006</c:v>
                </c:pt>
                <c:pt idx="7">
                  <c:v>73</c:v>
                </c:pt>
                <c:pt idx="8">
                  <c:v>73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70.599999999999994</c:v>
                </c:pt>
                <c:pt idx="18">
                  <c:v>69.3</c:v>
                </c:pt>
                <c:pt idx="19">
                  <c:v>68.3</c:v>
                </c:pt>
                <c:pt idx="20">
                  <c:v>66.900000000000006</c:v>
                </c:pt>
                <c:pt idx="21">
                  <c:v>66</c:v>
                </c:pt>
              </c:numCache>
            </c:numRef>
          </c:xVal>
          <c:yVal>
            <c:numRef>
              <c:f>'2019'!$BH$25:$BH$46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71504"/>
        <c:axId val="428569936"/>
      </c:scatterChart>
      <c:valAx>
        <c:axId val="42857150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69936"/>
        <c:crosses val="autoZero"/>
        <c:crossBetween val="midCat"/>
      </c:valAx>
      <c:valAx>
        <c:axId val="42856993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71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'2019'!$BB$25:$BB$52</c:f>
              <c:numCache>
                <c:formatCode>0.0</c:formatCode>
                <c:ptCount val="28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'2019'!$BK$25:$BK$41</c:f>
              <c:numCache>
                <c:formatCode>0.0</c:formatCode>
                <c:ptCount val="1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73.8</c:v>
                </c:pt>
                <c:pt idx="4">
                  <c:v>73.400000000000006</c:v>
                </c:pt>
                <c:pt idx="5">
                  <c:v>73.2</c:v>
                </c:pt>
                <c:pt idx="6">
                  <c:v>73</c:v>
                </c:pt>
                <c:pt idx="7">
                  <c:v>73</c:v>
                </c:pt>
                <c:pt idx="8">
                  <c:v>72.8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</c:numCache>
            </c:numRef>
          </c:xVal>
          <c:yVal>
            <c:numRef>
              <c:f>'2019'!$BH$25:$BH$41</c:f>
              <c:numCache>
                <c:formatCode>0.00</c:formatCode>
                <c:ptCount val="17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67192"/>
        <c:axId val="428567584"/>
      </c:scatterChart>
      <c:valAx>
        <c:axId val="428567192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67584"/>
        <c:crosses val="autoZero"/>
        <c:crossBetween val="midCat"/>
      </c:valAx>
      <c:valAx>
        <c:axId val="42856758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92E-2"/>
              <c:y val="0.30748663101605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671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- 01</a:t>
            </a:r>
            <a:r>
              <a:rPr lang="en-US" baseline="0"/>
              <a:t> October</a:t>
            </a:r>
            <a:r>
              <a:rPr lang="en-US"/>
              <a:t> </a:t>
            </a:r>
            <a:r>
              <a:rPr lang="en-US" baseline="0"/>
              <a:t>2019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4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'2019'!$BR$17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'2019'!$BR$25:$BR$50</c:f>
              <c:numCache>
                <c:formatCode>0.0</c:formatCode>
                <c:ptCount val="26"/>
                <c:pt idx="0">
                  <c:v>71.2</c:v>
                </c:pt>
                <c:pt idx="1">
                  <c:v>71.2</c:v>
                </c:pt>
                <c:pt idx="2">
                  <c:v>71.2</c:v>
                </c:pt>
                <c:pt idx="3">
                  <c:v>71</c:v>
                </c:pt>
                <c:pt idx="4">
                  <c:v>70.8</c:v>
                </c:pt>
                <c:pt idx="5">
                  <c:v>70.8</c:v>
                </c:pt>
                <c:pt idx="6">
                  <c:v>70.8</c:v>
                </c:pt>
                <c:pt idx="7">
                  <c:v>70.8</c:v>
                </c:pt>
                <c:pt idx="8">
                  <c:v>70.8</c:v>
                </c:pt>
                <c:pt idx="9">
                  <c:v>70.599999999999994</c:v>
                </c:pt>
                <c:pt idx="10">
                  <c:v>70.599999999999994</c:v>
                </c:pt>
                <c:pt idx="11">
                  <c:v>70.400000000000006</c:v>
                </c:pt>
                <c:pt idx="12">
                  <c:v>70.400000000000006</c:v>
                </c:pt>
                <c:pt idx="13">
                  <c:v>70.2</c:v>
                </c:pt>
                <c:pt idx="14">
                  <c:v>70.2</c:v>
                </c:pt>
                <c:pt idx="15">
                  <c:v>70.2</c:v>
                </c:pt>
                <c:pt idx="16">
                  <c:v>70</c:v>
                </c:pt>
                <c:pt idx="17">
                  <c:v>70</c:v>
                </c:pt>
                <c:pt idx="18">
                  <c:v>69.8</c:v>
                </c:pt>
                <c:pt idx="19">
                  <c:v>69.7</c:v>
                </c:pt>
                <c:pt idx="20">
                  <c:v>68.3</c:v>
                </c:pt>
                <c:pt idx="21">
                  <c:v>67.099999999999994</c:v>
                </c:pt>
                <c:pt idx="22">
                  <c:v>66.599999999999994</c:v>
                </c:pt>
                <c:pt idx="23">
                  <c:v>66</c:v>
                </c:pt>
                <c:pt idx="24">
                  <c:v>65.599999999999994</c:v>
                </c:pt>
              </c:numCache>
            </c:numRef>
          </c:xVal>
          <c:yVal>
            <c:numRef>
              <c:f>'2019'!$BQ$25:$BQ$50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'2019'!$BS$17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'2019'!$BS$25:$BS$47</c:f>
              <c:numCache>
                <c:formatCode>0.0</c:formatCode>
                <c:ptCount val="23"/>
                <c:pt idx="0">
                  <c:v>71.599999999999994</c:v>
                </c:pt>
                <c:pt idx="1">
                  <c:v>71.599999999999994</c:v>
                </c:pt>
                <c:pt idx="2">
                  <c:v>71.599999999999994</c:v>
                </c:pt>
                <c:pt idx="3">
                  <c:v>71.2</c:v>
                </c:pt>
                <c:pt idx="4">
                  <c:v>71</c:v>
                </c:pt>
                <c:pt idx="5">
                  <c:v>70.8</c:v>
                </c:pt>
                <c:pt idx="6">
                  <c:v>70.599999999999994</c:v>
                </c:pt>
                <c:pt idx="7">
                  <c:v>70.599999999999994</c:v>
                </c:pt>
                <c:pt idx="8">
                  <c:v>70.599999999999994</c:v>
                </c:pt>
                <c:pt idx="9">
                  <c:v>70.400000000000006</c:v>
                </c:pt>
                <c:pt idx="10">
                  <c:v>70.2</c:v>
                </c:pt>
                <c:pt idx="11">
                  <c:v>70.2</c:v>
                </c:pt>
                <c:pt idx="12">
                  <c:v>70.2</c:v>
                </c:pt>
                <c:pt idx="13">
                  <c:v>70.2</c:v>
                </c:pt>
                <c:pt idx="14">
                  <c:v>70.2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69.8</c:v>
                </c:pt>
                <c:pt idx="19">
                  <c:v>69.7</c:v>
                </c:pt>
                <c:pt idx="20">
                  <c:v>68.7</c:v>
                </c:pt>
                <c:pt idx="21">
                  <c:v>66.900000000000006</c:v>
                </c:pt>
                <c:pt idx="22">
                  <c:v>66</c:v>
                </c:pt>
              </c:numCache>
            </c:numRef>
          </c:xVal>
          <c:yVal>
            <c:numRef>
              <c:f>'2019'!$BQ$25:$BQ$47</c:f>
              <c:numCache>
                <c:formatCode>0.00</c:formatCode>
                <c:ptCount val="23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'2019'!$BT$17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'2019'!$BT$25:$BT$41</c:f>
              <c:numCache>
                <c:formatCode>0.0</c:formatCode>
                <c:ptCount val="17"/>
                <c:pt idx="0">
                  <c:v>71.8</c:v>
                </c:pt>
                <c:pt idx="1">
                  <c:v>71.8</c:v>
                </c:pt>
                <c:pt idx="2">
                  <c:v>71.599999999999994</c:v>
                </c:pt>
                <c:pt idx="3">
                  <c:v>71.2</c:v>
                </c:pt>
                <c:pt idx="4">
                  <c:v>71</c:v>
                </c:pt>
                <c:pt idx="5">
                  <c:v>70.8</c:v>
                </c:pt>
                <c:pt idx="6">
                  <c:v>70.599999999999994</c:v>
                </c:pt>
                <c:pt idx="7">
                  <c:v>70.400000000000006</c:v>
                </c:pt>
                <c:pt idx="8">
                  <c:v>70.2</c:v>
                </c:pt>
                <c:pt idx="9">
                  <c:v>70.2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69.8</c:v>
                </c:pt>
                <c:pt idx="15">
                  <c:v>69.8</c:v>
                </c:pt>
              </c:numCache>
            </c:numRef>
          </c:xVal>
          <c:yVal>
            <c:numRef>
              <c:f>'2019'!$BQ$25:$BQ$41</c:f>
              <c:numCache>
                <c:formatCode>0.00</c:formatCode>
                <c:ptCount val="17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29464"/>
        <c:axId val="653314440"/>
      </c:scatterChart>
      <c:valAx>
        <c:axId val="66252946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314440"/>
        <c:crosses val="autoZero"/>
        <c:crossBetween val="midCat"/>
      </c:valAx>
      <c:valAx>
        <c:axId val="65331444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529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91"/>
          <c:w val="0.4691849329644727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45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'2019'!$AQ$25:$AQ$52</c:f>
              <c:numCache>
                <c:formatCode>0.0</c:formatCode>
                <c:ptCount val="28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'2019'!$BI$25:$BI$50</c:f>
              <c:numCache>
                <c:formatCode>0.0</c:formatCode>
                <c:ptCount val="26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73.8</c:v>
                </c:pt>
                <c:pt idx="6">
                  <c:v>73.2</c:v>
                </c:pt>
                <c:pt idx="7">
                  <c:v>73.2</c:v>
                </c:pt>
                <c:pt idx="8">
                  <c:v>73</c:v>
                </c:pt>
                <c:pt idx="9">
                  <c:v>72.8</c:v>
                </c:pt>
                <c:pt idx="10">
                  <c:v>72.8</c:v>
                </c:pt>
                <c:pt idx="11">
                  <c:v>72.8</c:v>
                </c:pt>
                <c:pt idx="12">
                  <c:v>72.599999999999994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70.400000000000006</c:v>
                </c:pt>
                <c:pt idx="18">
                  <c:v>69.3</c:v>
                </c:pt>
                <c:pt idx="19">
                  <c:v>68.3</c:v>
                </c:pt>
                <c:pt idx="20">
                  <c:v>66.8</c:v>
                </c:pt>
                <c:pt idx="21">
                  <c:v>66</c:v>
                </c:pt>
                <c:pt idx="22">
                  <c:v>65.400000000000006</c:v>
                </c:pt>
                <c:pt idx="23">
                  <c:v>65</c:v>
                </c:pt>
                <c:pt idx="24">
                  <c:v>64.400000000000006</c:v>
                </c:pt>
                <c:pt idx="25">
                  <c:v>64.900000000000006</c:v>
                </c:pt>
              </c:numCache>
            </c:numRef>
          </c:xVal>
          <c:yVal>
            <c:numRef>
              <c:f>'2019'!$BH$25:$BH$50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'2019'!$BT$1</c:f>
              <c:strCache>
                <c:ptCount val="1"/>
                <c:pt idx="0">
                  <c:v>01-Oct-19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'2019'!$BR$25:$BR$49</c:f>
              <c:numCache>
                <c:formatCode>0.0</c:formatCode>
                <c:ptCount val="25"/>
                <c:pt idx="0">
                  <c:v>71.2</c:v>
                </c:pt>
                <c:pt idx="1">
                  <c:v>71.2</c:v>
                </c:pt>
                <c:pt idx="2">
                  <c:v>71.2</c:v>
                </c:pt>
                <c:pt idx="3">
                  <c:v>71</c:v>
                </c:pt>
                <c:pt idx="4">
                  <c:v>70.8</c:v>
                </c:pt>
                <c:pt idx="5">
                  <c:v>70.8</c:v>
                </c:pt>
                <c:pt idx="6">
                  <c:v>70.8</c:v>
                </c:pt>
                <c:pt idx="7">
                  <c:v>70.8</c:v>
                </c:pt>
                <c:pt idx="8">
                  <c:v>70.8</c:v>
                </c:pt>
                <c:pt idx="9">
                  <c:v>70.599999999999994</c:v>
                </c:pt>
                <c:pt idx="10">
                  <c:v>70.599999999999994</c:v>
                </c:pt>
                <c:pt idx="11">
                  <c:v>70.400000000000006</c:v>
                </c:pt>
                <c:pt idx="12">
                  <c:v>70.400000000000006</c:v>
                </c:pt>
                <c:pt idx="13">
                  <c:v>70.2</c:v>
                </c:pt>
                <c:pt idx="14">
                  <c:v>70.2</c:v>
                </c:pt>
                <c:pt idx="15">
                  <c:v>70.2</c:v>
                </c:pt>
                <c:pt idx="16">
                  <c:v>70</c:v>
                </c:pt>
                <c:pt idx="17">
                  <c:v>70</c:v>
                </c:pt>
                <c:pt idx="18">
                  <c:v>69.8</c:v>
                </c:pt>
                <c:pt idx="19">
                  <c:v>69.7</c:v>
                </c:pt>
                <c:pt idx="20">
                  <c:v>68.3</c:v>
                </c:pt>
                <c:pt idx="21">
                  <c:v>67.099999999999994</c:v>
                </c:pt>
                <c:pt idx="22">
                  <c:v>66.599999999999994</c:v>
                </c:pt>
                <c:pt idx="23">
                  <c:v>66</c:v>
                </c:pt>
                <c:pt idx="24">
                  <c:v>65.599999999999994</c:v>
                </c:pt>
              </c:numCache>
            </c:numRef>
          </c:xVal>
          <c:yVal>
            <c:numRef>
              <c:f>'2019'!$BQ$25:$BQ$49</c:f>
              <c:numCache>
                <c:formatCode>0.00</c:formatCode>
                <c:ptCount val="25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311696"/>
        <c:axId val="653309736"/>
      </c:scatterChart>
      <c:valAx>
        <c:axId val="653311696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309736"/>
        <c:crosses val="autoZero"/>
        <c:crossBetween val="midCat"/>
      </c:valAx>
      <c:valAx>
        <c:axId val="65330973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3116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- 23</a:t>
            </a:r>
            <a:r>
              <a:rPr lang="en-US" baseline="0"/>
              <a:t> May 2019</a:t>
            </a:r>
            <a:endParaRPr lang="en-US"/>
          </a:p>
        </c:rich>
      </c:tx>
      <c:layout>
        <c:manualLayout>
          <c:xMode val="edge"/>
          <c:yMode val="edge"/>
          <c:x val="0.25049704403387929"/>
          <c:y val="3.2085561497326456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'2019'!$C$25:$C$51</c:f>
              <c:numCache>
                <c:formatCode>0.0</c:formatCode>
                <c:ptCount val="27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'2019'!$B$25:$B$51</c:f>
              <c:numCache>
                <c:formatCode>0.00</c:formatCode>
                <c:ptCount val="27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'2019'!$D$25:$D$49</c:f>
              <c:numCache>
                <c:formatCode>0.0</c:formatCode>
                <c:ptCount val="25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'2019'!$B$25:$B$49</c:f>
              <c:numCache>
                <c:formatCode>0.00</c:formatCode>
                <c:ptCount val="25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'2019'!$E$25:$E$45</c:f>
              <c:numCache>
                <c:formatCode>0.0</c:formatCode>
                <c:ptCount val="21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'2019'!$B$25:$B$45</c:f>
              <c:numCache>
                <c:formatCode>0.00</c:formatCode>
                <c:ptCount val="21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66168"/>
        <c:axId val="425771656"/>
      </c:scatterChart>
      <c:valAx>
        <c:axId val="42576616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7944332302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71656"/>
        <c:crosses val="autoZero"/>
        <c:crossBetween val="midCat"/>
      </c:valAx>
      <c:valAx>
        <c:axId val="42577165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099840259699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61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015732635"/>
          <c:y val="0.92245989304814191"/>
          <c:w val="0.46918491352965647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72"/>
          <c:y val="0.14438502673796791"/>
          <c:w val="0.80079759166224906"/>
          <c:h val="0.617647058823551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'2019'!$AR$25:$AR$52</c:f>
              <c:numCache>
                <c:formatCode>0.0</c:formatCode>
                <c:ptCount val="28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'2019'!$BA$25:$BA$52</c:f>
              <c:numCache>
                <c:formatCode>0.0</c:formatCode>
                <c:ptCount val="28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'2019'!$BJ$25:$BJ$46</c:f>
              <c:numCache>
                <c:formatCode>0.0</c:formatCode>
                <c:ptCount val="22"/>
                <c:pt idx="0">
                  <c:v>73.8</c:v>
                </c:pt>
                <c:pt idx="1">
                  <c:v>73.8</c:v>
                </c:pt>
                <c:pt idx="2">
                  <c:v>73.8</c:v>
                </c:pt>
                <c:pt idx="3">
                  <c:v>73.8</c:v>
                </c:pt>
                <c:pt idx="4">
                  <c:v>73.8</c:v>
                </c:pt>
                <c:pt idx="5">
                  <c:v>73.599999999999994</c:v>
                </c:pt>
                <c:pt idx="6">
                  <c:v>73.400000000000006</c:v>
                </c:pt>
                <c:pt idx="7">
                  <c:v>73</c:v>
                </c:pt>
                <c:pt idx="8">
                  <c:v>73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70.599999999999994</c:v>
                </c:pt>
                <c:pt idx="18">
                  <c:v>69.3</c:v>
                </c:pt>
                <c:pt idx="19">
                  <c:v>68.3</c:v>
                </c:pt>
                <c:pt idx="20">
                  <c:v>66.900000000000006</c:v>
                </c:pt>
                <c:pt idx="21">
                  <c:v>66</c:v>
                </c:pt>
              </c:numCache>
            </c:numRef>
          </c:xVal>
          <c:yVal>
            <c:numRef>
              <c:f>'2019'!$BH$25:$BH$46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'2019'!$BT$1</c:f>
              <c:strCache>
                <c:ptCount val="1"/>
                <c:pt idx="0">
                  <c:v>01-Oct-19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'2019'!$BS$25:$BS$47</c:f>
              <c:numCache>
                <c:formatCode>0.0</c:formatCode>
                <c:ptCount val="23"/>
                <c:pt idx="0">
                  <c:v>71.599999999999994</c:v>
                </c:pt>
                <c:pt idx="1">
                  <c:v>71.599999999999994</c:v>
                </c:pt>
                <c:pt idx="2">
                  <c:v>71.599999999999994</c:v>
                </c:pt>
                <c:pt idx="3">
                  <c:v>71.2</c:v>
                </c:pt>
                <c:pt idx="4">
                  <c:v>71</c:v>
                </c:pt>
                <c:pt idx="5">
                  <c:v>70.8</c:v>
                </c:pt>
                <c:pt idx="6">
                  <c:v>70.599999999999994</c:v>
                </c:pt>
                <c:pt idx="7">
                  <c:v>70.599999999999994</c:v>
                </c:pt>
                <c:pt idx="8">
                  <c:v>70.599999999999994</c:v>
                </c:pt>
                <c:pt idx="9">
                  <c:v>70.400000000000006</c:v>
                </c:pt>
                <c:pt idx="10">
                  <c:v>70.2</c:v>
                </c:pt>
                <c:pt idx="11">
                  <c:v>70.2</c:v>
                </c:pt>
                <c:pt idx="12">
                  <c:v>70.2</c:v>
                </c:pt>
                <c:pt idx="13">
                  <c:v>70.2</c:v>
                </c:pt>
                <c:pt idx="14">
                  <c:v>70.2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69.8</c:v>
                </c:pt>
                <c:pt idx="19">
                  <c:v>69.7</c:v>
                </c:pt>
                <c:pt idx="20">
                  <c:v>68.7</c:v>
                </c:pt>
                <c:pt idx="21">
                  <c:v>66.900000000000006</c:v>
                </c:pt>
                <c:pt idx="22">
                  <c:v>66</c:v>
                </c:pt>
              </c:numCache>
            </c:numRef>
          </c:xVal>
          <c:yVal>
            <c:numRef>
              <c:f>'2019'!$BQ$25:$BQ$47</c:f>
              <c:numCache>
                <c:formatCode>0.00</c:formatCode>
                <c:ptCount val="23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108264"/>
        <c:axId val="663107088"/>
      </c:scatterChart>
      <c:valAx>
        <c:axId val="66310826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107088"/>
        <c:crosses val="autoZero"/>
        <c:crossBetween val="midCat"/>
      </c:valAx>
      <c:valAx>
        <c:axId val="66310708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108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'2019'!$BB$25:$BB$52</c:f>
              <c:numCache>
                <c:formatCode>0.0</c:formatCode>
                <c:ptCount val="28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xVal>
            <c:numRef>
              <c:f>'2019'!$BK$25:$BK$41</c:f>
              <c:numCache>
                <c:formatCode>0.0</c:formatCode>
                <c:ptCount val="1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73.8</c:v>
                </c:pt>
                <c:pt idx="4">
                  <c:v>73.400000000000006</c:v>
                </c:pt>
                <c:pt idx="5">
                  <c:v>73.2</c:v>
                </c:pt>
                <c:pt idx="6">
                  <c:v>73</c:v>
                </c:pt>
                <c:pt idx="7">
                  <c:v>73</c:v>
                </c:pt>
                <c:pt idx="8">
                  <c:v>72.8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</c:numCache>
            </c:numRef>
          </c:xVal>
          <c:yVal>
            <c:numRef>
              <c:f>'2019'!$BH$25:$BH$41</c:f>
              <c:numCache>
                <c:formatCode>0.00</c:formatCode>
                <c:ptCount val="17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'2019'!$BT$1</c:f>
              <c:strCache>
                <c:ptCount val="1"/>
                <c:pt idx="0">
                  <c:v>01-Oct-19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'2019'!$BT$25:$BT$40</c:f>
              <c:numCache>
                <c:formatCode>0.0</c:formatCode>
                <c:ptCount val="16"/>
                <c:pt idx="0">
                  <c:v>71.8</c:v>
                </c:pt>
                <c:pt idx="1">
                  <c:v>71.8</c:v>
                </c:pt>
                <c:pt idx="2">
                  <c:v>71.599999999999994</c:v>
                </c:pt>
                <c:pt idx="3">
                  <c:v>71.2</c:v>
                </c:pt>
                <c:pt idx="4">
                  <c:v>71</c:v>
                </c:pt>
                <c:pt idx="5">
                  <c:v>70.8</c:v>
                </c:pt>
                <c:pt idx="6">
                  <c:v>70.599999999999994</c:v>
                </c:pt>
                <c:pt idx="7">
                  <c:v>70.400000000000006</c:v>
                </c:pt>
                <c:pt idx="8">
                  <c:v>70.2</c:v>
                </c:pt>
                <c:pt idx="9">
                  <c:v>70.2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69.8</c:v>
                </c:pt>
                <c:pt idx="15">
                  <c:v>69.8</c:v>
                </c:pt>
              </c:numCache>
            </c:numRef>
          </c:xVal>
          <c:yVal>
            <c:numRef>
              <c:f>'2019'!$BQ$25:$BQ$40</c:f>
              <c:numCache>
                <c:formatCode>0.00</c:formatCode>
                <c:ptCount val="1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591760"/>
        <c:axId val="656595680"/>
      </c:scatterChart>
      <c:valAx>
        <c:axId val="656591760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595680"/>
        <c:crosses val="autoZero"/>
        <c:crossBetween val="midCat"/>
      </c:valAx>
      <c:valAx>
        <c:axId val="65659568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92E-2"/>
              <c:y val="0.30748663101605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591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Savage</a:t>
            </a:r>
            <a:r>
              <a:rPr lang="en-US" baseline="0"/>
              <a:t> River Dam - </a:t>
            </a:r>
            <a:r>
              <a:rPr lang="en-US"/>
              <a:t>Remaining Storage</a:t>
            </a:r>
            <a:r>
              <a:rPr lang="en-US" baseline="0"/>
              <a:t> Below 68</a:t>
            </a:r>
            <a:r>
              <a:rPr lang="en-US" baseline="0">
                <a:latin typeface="Times New Roman"/>
                <a:cs typeface="Times New Roman"/>
              </a:rPr>
              <a:t>°</a:t>
            </a:r>
            <a:endParaRPr lang="en-US"/>
          </a:p>
        </c:rich>
      </c:tx>
      <c:layout>
        <c:manualLayout>
          <c:xMode val="edge"/>
          <c:yMode val="edge"/>
          <c:x val="0.23624392329323493"/>
          <c:y val="2.0304495700095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918677615591006E-2"/>
          <c:y val="8.6016524446061365E-2"/>
          <c:w val="0.79377506548306664"/>
          <c:h val="0.796680542320744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'Below 68'!$M$2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xVal>
            <c:numRef>
              <c:f>('Below 68'!$A$25,'Below 68'!$A$38,'Below 68'!$A$53,'Below 68'!$A$64,'Below 68'!$A$88,'Below 68'!$A$106,'Below 68'!$A$130,'Below 68'!$A$142,'Below 68'!$A$156)</c:f>
              <c:numCache>
                <c:formatCode>[$-409]d\-mmm;@</c:formatCode>
                <c:ptCount val="9"/>
                <c:pt idx="0">
                  <c:v>40686</c:v>
                </c:pt>
                <c:pt idx="1">
                  <c:v>40699</c:v>
                </c:pt>
                <c:pt idx="2">
                  <c:v>40714</c:v>
                </c:pt>
                <c:pt idx="3">
                  <c:v>40725</c:v>
                </c:pt>
                <c:pt idx="4">
                  <c:v>40749</c:v>
                </c:pt>
                <c:pt idx="5">
                  <c:v>40767</c:v>
                </c:pt>
                <c:pt idx="6">
                  <c:v>40791</c:v>
                </c:pt>
                <c:pt idx="7">
                  <c:v>40803</c:v>
                </c:pt>
                <c:pt idx="8">
                  <c:v>40817</c:v>
                </c:pt>
              </c:numCache>
            </c:numRef>
          </c:xVal>
          <c:yVal>
            <c:numRef>
              <c:f>('Below 68'!$M$25,'Below 68'!$M$38,'Below 68'!$M$53,'Below 68'!$M$64,'Below 68'!$M$88,'Below 68'!$M$106,'Below 68'!$M$130,'Below 68'!$M$142,'Below 68'!$M$156)</c:f>
              <c:numCache>
                <c:formatCode>_(* #,##0_);_(* \(#,##0\);_(* "-"??_);_(@_)</c:formatCode>
                <c:ptCount val="9"/>
                <c:pt idx="0">
                  <c:v>18933</c:v>
                </c:pt>
                <c:pt idx="1">
                  <c:v>13381</c:v>
                </c:pt>
                <c:pt idx="2">
                  <c:v>14123</c:v>
                </c:pt>
                <c:pt idx="3">
                  <c:v>13697</c:v>
                </c:pt>
                <c:pt idx="4">
                  <c:v>8898</c:v>
                </c:pt>
                <c:pt idx="5">
                  <c:v>6700</c:v>
                </c:pt>
                <c:pt idx="6">
                  <c:v>4626</c:v>
                </c:pt>
                <c:pt idx="7">
                  <c:v>3951</c:v>
                </c:pt>
                <c:pt idx="8">
                  <c:v>2747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'Below 68'!$L$2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xVal>
            <c:numRef>
              <c:f>('Below 68'!$A$23,'Below 68'!$A$40,'Below 68'!$A$51,'Below 68'!$A$65,'Below 68'!$A$88,'Below 68'!$A$117,'Below 68'!$A$165)</c:f>
              <c:numCache>
                <c:formatCode>[$-409]d\-mmm;@</c:formatCode>
                <c:ptCount val="7"/>
                <c:pt idx="0">
                  <c:v>40684</c:v>
                </c:pt>
                <c:pt idx="1">
                  <c:v>40701</c:v>
                </c:pt>
                <c:pt idx="2">
                  <c:v>40712</c:v>
                </c:pt>
                <c:pt idx="3">
                  <c:v>40726</c:v>
                </c:pt>
                <c:pt idx="4">
                  <c:v>40749</c:v>
                </c:pt>
                <c:pt idx="5">
                  <c:v>40778</c:v>
                </c:pt>
                <c:pt idx="6">
                  <c:v>40826</c:v>
                </c:pt>
              </c:numCache>
            </c:numRef>
          </c:xVal>
          <c:yVal>
            <c:numRef>
              <c:f>('Below 68'!$L$23,'Below 68'!$L$40,'Below 68'!$L$51,'Below 68'!$L$65,'Below 68'!$L$88,'Below 68'!$L$117,'Below 68'!$L$165)</c:f>
              <c:numCache>
                <c:formatCode>#,##0</c:formatCode>
                <c:ptCount val="7"/>
                <c:pt idx="0" formatCode="_(* #,##0_);_(* \(#,##0\);_(* &quot;-&quot;??_);_(@_)">
                  <c:v>18922</c:v>
                </c:pt>
                <c:pt idx="1">
                  <c:v>19282</c:v>
                </c:pt>
                <c:pt idx="2" formatCode="_(* #,##0_);_(* \(#,##0\);_(* &quot;-&quot;??_);_(@_)">
                  <c:v>15436</c:v>
                </c:pt>
                <c:pt idx="3" formatCode="_(* #,##0_);_(* \(#,##0\);_(* &quot;-&quot;??_);_(@_)">
                  <c:v>14659</c:v>
                </c:pt>
                <c:pt idx="4" formatCode="_(* #,##0_);_(* \(#,##0\);_(* &quot;-&quot;??_);_(@_)">
                  <c:v>12493</c:v>
                </c:pt>
                <c:pt idx="5" formatCode="_(* #,##0_);_(* \(#,##0\);_(* &quot;-&quot;??_);_(@_)">
                  <c:v>8519</c:v>
                </c:pt>
                <c:pt idx="6" formatCode="_(* #,##0_);_(* \(#,##0\);_(* &quot;-&quot;??_);_(@_)">
                  <c:v>12030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'Below 68'!$K$2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('Below 68'!$A$24,'Below 68'!$A$40,'Below 68'!$A$53,'Below 68'!$A$68,'Below 68'!$A$89,'Below 68'!$A$96,'Below 68'!$A$108,'Below 68'!$A$132,'Below 68'!$A$143,'Below 68'!$A$160)</c:f>
              <c:numCache>
                <c:formatCode>[$-409]d\-mmm;@</c:formatCode>
                <c:ptCount val="10"/>
                <c:pt idx="0">
                  <c:v>40685</c:v>
                </c:pt>
                <c:pt idx="1">
                  <c:v>40701</c:v>
                </c:pt>
                <c:pt idx="2">
                  <c:v>40714</c:v>
                </c:pt>
                <c:pt idx="3">
                  <c:v>40729</c:v>
                </c:pt>
                <c:pt idx="4">
                  <c:v>40750</c:v>
                </c:pt>
                <c:pt idx="5">
                  <c:v>40757</c:v>
                </c:pt>
                <c:pt idx="6">
                  <c:v>40769</c:v>
                </c:pt>
                <c:pt idx="7">
                  <c:v>40793</c:v>
                </c:pt>
                <c:pt idx="8">
                  <c:v>40804</c:v>
                </c:pt>
                <c:pt idx="9">
                  <c:v>40821</c:v>
                </c:pt>
              </c:numCache>
            </c:numRef>
          </c:xVal>
          <c:yVal>
            <c:numRef>
              <c:f>('Below 68'!$K$24,'Below 68'!$K$40,'Below 68'!$K$53,'Below 68'!$K$68,'Below 68'!$K$89,'Below 68'!$K$96,'Below 68'!$K$108,'Below 68'!$K$132,'Below 68'!$K$143,'Below 68'!$K$160)</c:f>
              <c:numCache>
                <c:formatCode>_(* #,##0_);_(* \(#,##0\);_(* "-"??_);_(@_)</c:formatCode>
                <c:ptCount val="10"/>
                <c:pt idx="0">
                  <c:v>17803</c:v>
                </c:pt>
                <c:pt idx="1">
                  <c:v>16722.334999999999</c:v>
                </c:pt>
                <c:pt idx="2">
                  <c:v>15678.58</c:v>
                </c:pt>
                <c:pt idx="3">
                  <c:v>12578</c:v>
                </c:pt>
                <c:pt idx="4">
                  <c:v>10623</c:v>
                </c:pt>
                <c:pt idx="5">
                  <c:v>13636</c:v>
                </c:pt>
                <c:pt idx="6">
                  <c:v>13162.647999999999</c:v>
                </c:pt>
                <c:pt idx="7">
                  <c:v>14391.12</c:v>
                </c:pt>
                <c:pt idx="8">
                  <c:v>10581.36</c:v>
                </c:pt>
                <c:pt idx="9">
                  <c:v>11506.56</c:v>
                </c:pt>
              </c:numCache>
            </c:numRef>
          </c:yVal>
          <c:smooth val="0"/>
        </c:ser>
        <c:ser>
          <c:idx val="9"/>
          <c:order val="3"/>
          <c:tx>
            <c:v>2016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('Below 68'!$A$21,'Below 68'!$A$34,'Below 68'!$A$47,'Below 68'!$A$60,'Below 68'!$A$77,'Below 68'!$A$99,'Below 68'!$A$117,'Below 68'!$A$134,'Below 68'!$A$147)</c:f>
              <c:numCache>
                <c:formatCode>[$-409]d\-mmm;@</c:formatCode>
                <c:ptCount val="9"/>
                <c:pt idx="0">
                  <c:v>40682</c:v>
                </c:pt>
                <c:pt idx="1">
                  <c:v>40695</c:v>
                </c:pt>
                <c:pt idx="2">
                  <c:v>40708</c:v>
                </c:pt>
                <c:pt idx="3">
                  <c:v>40721</c:v>
                </c:pt>
                <c:pt idx="4">
                  <c:v>40738</c:v>
                </c:pt>
                <c:pt idx="5">
                  <c:v>40760</c:v>
                </c:pt>
                <c:pt idx="6">
                  <c:v>40778</c:v>
                </c:pt>
                <c:pt idx="7">
                  <c:v>40795</c:v>
                </c:pt>
                <c:pt idx="8">
                  <c:v>40808</c:v>
                </c:pt>
              </c:numCache>
            </c:numRef>
          </c:xVal>
          <c:yVal>
            <c:numRef>
              <c:f>('Below 68'!$J$21,'Below 68'!$J$34,'Below 68'!$J$47,'Below 68'!$J$60,'Below 68'!$J$77,'Below 68'!$J$99,'Below 68'!$J$117,'Below 68'!$J$134,'Below 68'!$J$147)</c:f>
              <c:numCache>
                <c:formatCode>_(* #,##0_);_(* \(#,##0\);_(* "-"??_);_(@_)</c:formatCode>
                <c:ptCount val="9"/>
                <c:pt idx="0">
                  <c:v>17703.34</c:v>
                </c:pt>
                <c:pt idx="1">
                  <c:v>17932.28</c:v>
                </c:pt>
                <c:pt idx="2">
                  <c:v>14486.29</c:v>
                </c:pt>
                <c:pt idx="3">
                  <c:v>14171.06</c:v>
                </c:pt>
                <c:pt idx="4">
                  <c:v>11374.6</c:v>
                </c:pt>
                <c:pt idx="5">
                  <c:v>8664.98</c:v>
                </c:pt>
                <c:pt idx="6">
                  <c:v>6404.63</c:v>
                </c:pt>
                <c:pt idx="7">
                  <c:v>4435.0200000000004</c:v>
                </c:pt>
                <c:pt idx="8">
                  <c:v>3321.81</c:v>
                </c:pt>
              </c:numCache>
            </c:numRef>
          </c:yVal>
          <c:smooth val="0"/>
        </c:ser>
        <c:ser>
          <c:idx val="8"/>
          <c:order val="4"/>
          <c:tx>
            <c:strRef>
              <c:f>'Below 68'!$I$2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('Below 68'!$A$13,'Below 68'!$A$28,'Below 68'!$A$41,'Below 68'!$A$57,'Below 68'!$A$63,'Below 68'!$A$76,'Below 68'!$A$97,'Below 68'!$A$119,'Below 68'!$A$142,'Below 68'!$A$161)</c:f>
              <c:numCache>
                <c:formatCode>[$-409]d\-mmm;@</c:formatCode>
                <c:ptCount val="10"/>
                <c:pt idx="0">
                  <c:v>40674</c:v>
                </c:pt>
                <c:pt idx="1">
                  <c:v>40689</c:v>
                </c:pt>
                <c:pt idx="2">
                  <c:v>40702</c:v>
                </c:pt>
                <c:pt idx="3">
                  <c:v>40718</c:v>
                </c:pt>
                <c:pt idx="4">
                  <c:v>40724</c:v>
                </c:pt>
                <c:pt idx="5">
                  <c:v>40737</c:v>
                </c:pt>
                <c:pt idx="6">
                  <c:v>40758</c:v>
                </c:pt>
                <c:pt idx="7">
                  <c:v>40780</c:v>
                </c:pt>
                <c:pt idx="8">
                  <c:v>40803</c:v>
                </c:pt>
                <c:pt idx="9">
                  <c:v>40822</c:v>
                </c:pt>
              </c:numCache>
            </c:numRef>
          </c:xVal>
          <c:yVal>
            <c:numRef>
              <c:f>('Below 68'!$I$13,'Below 68'!$I$28,'Below 68'!$I$41,'Below 68'!$I$57,'Below 68'!$I$63,'Below 68'!$I$76,'Below 68'!$I$97,'Below 68'!$I$119,'Below 68'!$I$142,'Below 68'!$I$161)</c:f>
              <c:numCache>
                <c:formatCode>_(* #,##0_);_(* \(#,##0\);_(* "-"??_);_(@_)</c:formatCode>
                <c:ptCount val="10"/>
                <c:pt idx="0">
                  <c:v>17162.02</c:v>
                </c:pt>
                <c:pt idx="1">
                  <c:v>17022</c:v>
                </c:pt>
                <c:pt idx="2">
                  <c:v>12843</c:v>
                </c:pt>
                <c:pt idx="3">
                  <c:v>14620</c:v>
                </c:pt>
                <c:pt idx="4">
                  <c:v>19525</c:v>
                </c:pt>
                <c:pt idx="5">
                  <c:v>14614</c:v>
                </c:pt>
                <c:pt idx="6">
                  <c:v>10334.25</c:v>
                </c:pt>
                <c:pt idx="7">
                  <c:v>7410.99</c:v>
                </c:pt>
                <c:pt idx="8">
                  <c:v>5194</c:v>
                </c:pt>
                <c:pt idx="9">
                  <c:v>12873.04</c:v>
                </c:pt>
              </c:numCache>
            </c:numRef>
          </c:yVal>
          <c:smooth val="0"/>
        </c:ser>
        <c:ser>
          <c:idx val="7"/>
          <c:order val="5"/>
          <c:tx>
            <c:v>2014</c:v>
          </c:tx>
          <c:marker>
            <c:symbol val="none"/>
          </c:marker>
          <c:xVal>
            <c:numRef>
              <c:f>('Below 68'!$A$23,'Below 68'!$A$35,'Below 68'!$A$50,'Below 68'!$A$63,'Below 68'!$A$84,'Below 68'!$A$105,'Below 68'!$A$119,'Below 68'!$A$133,'Below 68'!$A$148,'Below 68'!$A$162)</c:f>
              <c:numCache>
                <c:formatCode>[$-409]d\-mmm;@</c:formatCode>
                <c:ptCount val="10"/>
                <c:pt idx="0">
                  <c:v>40684</c:v>
                </c:pt>
                <c:pt idx="1">
                  <c:v>40696</c:v>
                </c:pt>
                <c:pt idx="2">
                  <c:v>40711</c:v>
                </c:pt>
                <c:pt idx="3">
                  <c:v>40724</c:v>
                </c:pt>
                <c:pt idx="4">
                  <c:v>40745</c:v>
                </c:pt>
                <c:pt idx="5">
                  <c:v>40766</c:v>
                </c:pt>
                <c:pt idx="6">
                  <c:v>40780</c:v>
                </c:pt>
                <c:pt idx="7">
                  <c:v>40794</c:v>
                </c:pt>
                <c:pt idx="8">
                  <c:v>40809</c:v>
                </c:pt>
                <c:pt idx="9">
                  <c:v>40823</c:v>
                </c:pt>
              </c:numCache>
            </c:numRef>
          </c:xVal>
          <c:yVal>
            <c:numRef>
              <c:f>('Below 68'!$H$23,'Below 68'!$H$35,'Below 68'!$H$50,'Below 68'!$H$63,'Below 68'!$H$84,'Below 68'!$H$105,'Below 68'!$H$119,'Below 68'!$H$133,'Below 68'!$H$148,'Below 68'!$H$162)</c:f>
              <c:numCache>
                <c:formatCode>_(* #,##0_);_(* \(#,##0\);_(* "-"??_);_(@_)</c:formatCode>
                <c:ptCount val="10"/>
                <c:pt idx="0">
                  <c:v>19578.48</c:v>
                </c:pt>
                <c:pt idx="1">
                  <c:v>18464</c:v>
                </c:pt>
                <c:pt idx="2">
                  <c:v>17127.560000000001</c:v>
                </c:pt>
                <c:pt idx="3">
                  <c:v>13472.14</c:v>
                </c:pt>
                <c:pt idx="4">
                  <c:v>9945.31</c:v>
                </c:pt>
                <c:pt idx="5">
                  <c:v>8250</c:v>
                </c:pt>
                <c:pt idx="6">
                  <c:v>7369</c:v>
                </c:pt>
                <c:pt idx="7">
                  <c:v>5528.68</c:v>
                </c:pt>
                <c:pt idx="8">
                  <c:v>3823</c:v>
                </c:pt>
                <c:pt idx="9">
                  <c:v>9954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'Below 68'!$G$2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xVal>
            <c:numRef>
              <c:f>('Below 68'!$A$16,'Below 68'!$A$30,'Below 68'!$A$51,'Below 68'!$A$61,'Below 68'!$A$72,'Below 68'!$A$85,'Below 68'!$A$106,'Below 68'!$A$120,'Below 68'!$A$135,'Below 68'!$A$163)</c:f>
              <c:numCache>
                <c:formatCode>[$-409]d\-mmm;@</c:formatCode>
                <c:ptCount val="10"/>
                <c:pt idx="0">
                  <c:v>40677</c:v>
                </c:pt>
                <c:pt idx="1">
                  <c:v>40691</c:v>
                </c:pt>
                <c:pt idx="2">
                  <c:v>40712</c:v>
                </c:pt>
                <c:pt idx="3">
                  <c:v>40722</c:v>
                </c:pt>
                <c:pt idx="4">
                  <c:v>40733</c:v>
                </c:pt>
                <c:pt idx="5">
                  <c:v>40746</c:v>
                </c:pt>
                <c:pt idx="6">
                  <c:v>40767</c:v>
                </c:pt>
                <c:pt idx="7">
                  <c:v>40781</c:v>
                </c:pt>
                <c:pt idx="8">
                  <c:v>40796</c:v>
                </c:pt>
                <c:pt idx="9">
                  <c:v>40824</c:v>
                </c:pt>
              </c:numCache>
            </c:numRef>
          </c:xVal>
          <c:yVal>
            <c:numRef>
              <c:f>('Below 68'!$G$16,'Below 68'!$G$30,'Below 68'!$G$51,'Below 68'!$G$61,'Below 68'!$G$72,'Below 68'!$G$85,'Below 68'!$G$106,'Below 68'!$G$120,'Below 68'!$G$135,'Below 68'!$G$163)</c:f>
              <c:numCache>
                <c:formatCode>_(* #,##0_);_(* \(#,##0\);_(* "-"??_);_(@_)</c:formatCode>
                <c:ptCount val="10"/>
                <c:pt idx="0">
                  <c:v>19573.98</c:v>
                </c:pt>
                <c:pt idx="1">
                  <c:v>18852</c:v>
                </c:pt>
                <c:pt idx="2">
                  <c:v>13400.77</c:v>
                </c:pt>
                <c:pt idx="3">
                  <c:v>11608</c:v>
                </c:pt>
                <c:pt idx="4">
                  <c:v>14141.29</c:v>
                </c:pt>
                <c:pt idx="5">
                  <c:v>12763.79</c:v>
                </c:pt>
                <c:pt idx="6">
                  <c:v>10352.1</c:v>
                </c:pt>
                <c:pt idx="7">
                  <c:v>11663</c:v>
                </c:pt>
                <c:pt idx="8">
                  <c:v>9941</c:v>
                </c:pt>
                <c:pt idx="9">
                  <c:v>13460.27</c:v>
                </c:pt>
              </c:numCache>
            </c:numRef>
          </c:yVal>
          <c:smooth val="0"/>
        </c:ser>
        <c:ser>
          <c:idx val="5"/>
          <c:order val="7"/>
          <c:tx>
            <c:strRef>
              <c:f>'Below 68'!$F$2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xVal>
            <c:numRef>
              <c:f>('Below 68'!$A$17,'Below 68'!$A$31,'Below 68'!$A$44,'Below 68'!$A$60,'Below 68'!$A$81,'Below 68'!$A$100,'Below 68'!$A$121,'Below 68'!$A$135,'Below 68'!$A$150,'Below 68'!$A$164)</c:f>
              <c:numCache>
                <c:formatCode>[$-409]d\-mmm;@</c:formatCode>
                <c:ptCount val="10"/>
                <c:pt idx="0">
                  <c:v>40678</c:v>
                </c:pt>
                <c:pt idx="1">
                  <c:v>40692</c:v>
                </c:pt>
                <c:pt idx="2">
                  <c:v>40705</c:v>
                </c:pt>
                <c:pt idx="3">
                  <c:v>40721</c:v>
                </c:pt>
                <c:pt idx="4">
                  <c:v>40742</c:v>
                </c:pt>
                <c:pt idx="5">
                  <c:v>40761</c:v>
                </c:pt>
                <c:pt idx="6">
                  <c:v>40782</c:v>
                </c:pt>
                <c:pt idx="7">
                  <c:v>40796</c:v>
                </c:pt>
                <c:pt idx="8">
                  <c:v>40811</c:v>
                </c:pt>
                <c:pt idx="9">
                  <c:v>40825</c:v>
                </c:pt>
              </c:numCache>
            </c:numRef>
          </c:xVal>
          <c:yVal>
            <c:numRef>
              <c:f>('Below 68'!$F$17,'Below 68'!$F$31,'Below 68'!$F$44,'Below 68'!$F$60,'Below 68'!$F$81,'Below 68'!$F$100,'Below 68'!$F$121,'Below 68'!$F$135,'Below 68'!$F$150,'Below 68'!$F$164)</c:f>
              <c:numCache>
                <c:formatCode>_(* #,##0_);_(* \(#,##0\);_(* "-"??_);_(@_)</c:formatCode>
                <c:ptCount val="10"/>
                <c:pt idx="0">
                  <c:v>19645.990000000002</c:v>
                </c:pt>
                <c:pt idx="1">
                  <c:v>16052.12</c:v>
                </c:pt>
                <c:pt idx="2">
                  <c:v>13950.95</c:v>
                </c:pt>
                <c:pt idx="3">
                  <c:v>11215.23</c:v>
                </c:pt>
                <c:pt idx="4">
                  <c:v>8123.53</c:v>
                </c:pt>
                <c:pt idx="5">
                  <c:v>6891.66</c:v>
                </c:pt>
                <c:pt idx="6">
                  <c:v>5285.78</c:v>
                </c:pt>
                <c:pt idx="7">
                  <c:v>4251.09</c:v>
                </c:pt>
                <c:pt idx="8">
                  <c:v>11735.64</c:v>
                </c:pt>
                <c:pt idx="9">
                  <c:v>10377.74</c:v>
                </c:pt>
              </c:numCache>
            </c:numRef>
          </c:yVal>
          <c:smooth val="0"/>
        </c:ser>
        <c:ser>
          <c:idx val="3"/>
          <c:order val="8"/>
          <c:tx>
            <c:strRef>
              <c:f>'Below 68'!$E$2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xVal>
            <c:numRef>
              <c:f>('Below 68'!$A$18,'Below 68'!$A$33,'Below 68'!$A$47,'Below 68'!$A$60,'Below 68'!$A$76,'Below 68'!$A$95,'Below 68'!$A$118,'Below 68'!$A$137,'Below 68'!$A$151,'Below 68'!$A$166)</c:f>
              <c:numCache>
                <c:formatCode>[$-409]d\-mmm;@</c:formatCode>
                <c:ptCount val="10"/>
                <c:pt idx="0">
                  <c:v>40679</c:v>
                </c:pt>
                <c:pt idx="1">
                  <c:v>40694</c:v>
                </c:pt>
                <c:pt idx="2">
                  <c:v>40708</c:v>
                </c:pt>
                <c:pt idx="3">
                  <c:v>40721</c:v>
                </c:pt>
                <c:pt idx="4">
                  <c:v>40737</c:v>
                </c:pt>
                <c:pt idx="5">
                  <c:v>40756</c:v>
                </c:pt>
                <c:pt idx="6">
                  <c:v>40779</c:v>
                </c:pt>
                <c:pt idx="7">
                  <c:v>40798</c:v>
                </c:pt>
                <c:pt idx="8">
                  <c:v>40812</c:v>
                </c:pt>
                <c:pt idx="9">
                  <c:v>40827</c:v>
                </c:pt>
              </c:numCache>
            </c:numRef>
          </c:xVal>
          <c:yVal>
            <c:numRef>
              <c:f>('Below 68'!$E$18,'Below 68'!$E$33,'Below 68'!$E$47,'Below 68'!$E$60,'Below 68'!$E$76,'Below 68'!$E$95,'Below 68'!$E$118,'Below 68'!$E$137,'Below 68'!$E$151,'Below 68'!$E$166)</c:f>
              <c:numCache>
                <c:formatCode>_(* #,##0_);_(* \(#,##0\);_(* "-"??_);_(@_)</c:formatCode>
                <c:ptCount val="10"/>
                <c:pt idx="0">
                  <c:v>19601</c:v>
                </c:pt>
                <c:pt idx="1">
                  <c:v>19570</c:v>
                </c:pt>
                <c:pt idx="2">
                  <c:v>14088</c:v>
                </c:pt>
                <c:pt idx="3">
                  <c:v>13380</c:v>
                </c:pt>
                <c:pt idx="4">
                  <c:v>10472</c:v>
                </c:pt>
                <c:pt idx="5">
                  <c:v>7722</c:v>
                </c:pt>
                <c:pt idx="6">
                  <c:v>5667.55</c:v>
                </c:pt>
                <c:pt idx="7">
                  <c:v>8538.0400000000009</c:v>
                </c:pt>
                <c:pt idx="8">
                  <c:v>10846.72</c:v>
                </c:pt>
                <c:pt idx="9">
                  <c:v>12640.83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'Below 68'!$D$2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xVal>
            <c:numRef>
              <c:f>('Below 68'!$A$21,'Below 68'!$A$35,'Below 68'!$A$48,'Below 68'!$A$63,'Below 68'!$A$71,'Below 68'!$A$85,'Below 68'!$A$96,'Below 68'!$A$110,'Below 68'!$A$124,'Below 68'!$A$138,'Below 68'!$A$154)</c:f>
              <c:numCache>
                <c:formatCode>[$-409]d\-mmm;@</c:formatCode>
                <c:ptCount val="11"/>
                <c:pt idx="0">
                  <c:v>40682</c:v>
                </c:pt>
                <c:pt idx="1">
                  <c:v>40696</c:v>
                </c:pt>
                <c:pt idx="2">
                  <c:v>40709</c:v>
                </c:pt>
                <c:pt idx="3">
                  <c:v>40724</c:v>
                </c:pt>
                <c:pt idx="4">
                  <c:v>40732</c:v>
                </c:pt>
                <c:pt idx="5">
                  <c:v>40746</c:v>
                </c:pt>
                <c:pt idx="6">
                  <c:v>40757</c:v>
                </c:pt>
                <c:pt idx="7">
                  <c:v>40771</c:v>
                </c:pt>
                <c:pt idx="8">
                  <c:v>40785</c:v>
                </c:pt>
                <c:pt idx="9">
                  <c:v>40799</c:v>
                </c:pt>
                <c:pt idx="10">
                  <c:v>40815</c:v>
                </c:pt>
              </c:numCache>
            </c:numRef>
          </c:xVal>
          <c:yVal>
            <c:numRef>
              <c:f>('Below 68'!$D$21,'Below 68'!$D$35,'Below 68'!$D$48,'Below 68'!$D$63,'Below 68'!$D$71,'Below 68'!$D$85,'Below 68'!$D$96,'Below 68'!$D$110,'Below 68'!$D$124,'Below 68'!$D$138,'Below 68'!$D$154)</c:f>
              <c:numCache>
                <c:formatCode>#,##0</c:formatCode>
                <c:ptCount val="11"/>
                <c:pt idx="0">
                  <c:v>19750</c:v>
                </c:pt>
                <c:pt idx="1">
                  <c:v>16382</c:v>
                </c:pt>
                <c:pt idx="2">
                  <c:v>14534</c:v>
                </c:pt>
                <c:pt idx="3">
                  <c:v>11901</c:v>
                </c:pt>
                <c:pt idx="4">
                  <c:v>10073</c:v>
                </c:pt>
                <c:pt idx="5">
                  <c:v>9208</c:v>
                </c:pt>
                <c:pt idx="6">
                  <c:v>7549</c:v>
                </c:pt>
                <c:pt idx="7">
                  <c:v>6318</c:v>
                </c:pt>
                <c:pt idx="8">
                  <c:v>4823</c:v>
                </c:pt>
                <c:pt idx="9">
                  <c:v>2286</c:v>
                </c:pt>
                <c:pt idx="10">
                  <c:v>1001</c:v>
                </c:pt>
              </c:numCache>
            </c:numRef>
          </c:yVal>
          <c:smooth val="0"/>
        </c:ser>
        <c:ser>
          <c:idx val="1"/>
          <c:order val="10"/>
          <c:tx>
            <c:strRef>
              <c:f>'Below 68'!$C$2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xVal>
            <c:numRef>
              <c:f>('Below 68'!$A$21,'Below 68'!$A$35,'Below 68'!$A$48,'Below 68'!$A$62,'Below 68'!$A$78,'Below 68'!$A$90,'Below 68'!$A$105,'Below 68'!$A$118,'Below 68'!$A$135,'Below 68'!$A$146,'Below 68'!$A$155)</c:f>
              <c:numCache>
                <c:formatCode>[$-409]d\-mmm;@</c:formatCode>
                <c:ptCount val="11"/>
                <c:pt idx="0">
                  <c:v>40682</c:v>
                </c:pt>
                <c:pt idx="1">
                  <c:v>40696</c:v>
                </c:pt>
                <c:pt idx="2">
                  <c:v>40709</c:v>
                </c:pt>
                <c:pt idx="3">
                  <c:v>40723</c:v>
                </c:pt>
                <c:pt idx="4">
                  <c:v>40739</c:v>
                </c:pt>
                <c:pt idx="5">
                  <c:v>40751</c:v>
                </c:pt>
                <c:pt idx="6">
                  <c:v>40766</c:v>
                </c:pt>
                <c:pt idx="7">
                  <c:v>40779</c:v>
                </c:pt>
                <c:pt idx="8">
                  <c:v>40796</c:v>
                </c:pt>
                <c:pt idx="9">
                  <c:v>40807</c:v>
                </c:pt>
                <c:pt idx="10">
                  <c:v>40816</c:v>
                </c:pt>
              </c:numCache>
            </c:numRef>
          </c:xVal>
          <c:yVal>
            <c:numRef>
              <c:f>('Below 68'!$C$21,'Below 68'!$C$35,'Below 68'!$C$48,'Below 68'!$C$62,'Below 68'!$C$78,'Below 68'!$C$90,'Below 68'!$C$105,'Below 68'!$C$118,'Below 68'!$C$135,'Below 68'!$C$146,'Below 68'!$C$155)</c:f>
              <c:numCache>
                <c:formatCode>_(* #,##0_);_(* \(#,##0\);_(* "-"??_);_(@_)</c:formatCode>
                <c:ptCount val="11"/>
                <c:pt idx="0">
                  <c:v>19190</c:v>
                </c:pt>
                <c:pt idx="1">
                  <c:v>17714</c:v>
                </c:pt>
                <c:pt idx="2">
                  <c:v>14302</c:v>
                </c:pt>
                <c:pt idx="3">
                  <c:v>14138</c:v>
                </c:pt>
                <c:pt idx="4">
                  <c:v>11636</c:v>
                </c:pt>
                <c:pt idx="5">
                  <c:v>10650</c:v>
                </c:pt>
                <c:pt idx="6">
                  <c:v>8334</c:v>
                </c:pt>
                <c:pt idx="7">
                  <c:v>6859</c:v>
                </c:pt>
                <c:pt idx="8">
                  <c:v>6910</c:v>
                </c:pt>
                <c:pt idx="9">
                  <c:v>4140</c:v>
                </c:pt>
                <c:pt idx="10">
                  <c:v>11591</c:v>
                </c:pt>
              </c:numCache>
            </c:numRef>
          </c:yVal>
          <c:smooth val="0"/>
        </c:ser>
        <c:ser>
          <c:idx val="4"/>
          <c:order val="11"/>
          <c:tx>
            <c:v>Water Supply Release</c:v>
          </c:tx>
          <c:spPr>
            <a:ln w="635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'Below 68'!$A$135:$A$148</c:f>
              <c:numCache>
                <c:formatCode>[$-409]d\-mmm;@</c:formatCode>
                <c:ptCount val="14"/>
                <c:pt idx="0">
                  <c:v>40796</c:v>
                </c:pt>
                <c:pt idx="1">
                  <c:v>40797</c:v>
                </c:pt>
                <c:pt idx="2">
                  <c:v>40798</c:v>
                </c:pt>
                <c:pt idx="3">
                  <c:v>40799</c:v>
                </c:pt>
                <c:pt idx="4">
                  <c:v>40800</c:v>
                </c:pt>
                <c:pt idx="5">
                  <c:v>40801</c:v>
                </c:pt>
                <c:pt idx="6">
                  <c:v>40802</c:v>
                </c:pt>
                <c:pt idx="7">
                  <c:v>40803</c:v>
                </c:pt>
                <c:pt idx="8">
                  <c:v>40804</c:v>
                </c:pt>
                <c:pt idx="9">
                  <c:v>40805</c:v>
                </c:pt>
                <c:pt idx="10">
                  <c:v>40806</c:v>
                </c:pt>
                <c:pt idx="11">
                  <c:v>40807</c:v>
                </c:pt>
                <c:pt idx="12">
                  <c:v>40808</c:v>
                </c:pt>
                <c:pt idx="13">
                  <c:v>40809</c:v>
                </c:pt>
              </c:numCache>
            </c:numRef>
          </c:xVal>
          <c:yVal>
            <c:numRef>
              <c:f>'Below 68'!$D$135:$D$148</c:f>
              <c:numCache>
                <c:formatCode>#,##0</c:formatCode>
                <c:ptCount val="14"/>
                <c:pt idx="0">
                  <c:v>2850</c:v>
                </c:pt>
                <c:pt idx="1">
                  <c:v>2750</c:v>
                </c:pt>
                <c:pt idx="2">
                  <c:v>2400</c:v>
                </c:pt>
                <c:pt idx="3">
                  <c:v>2286</c:v>
                </c:pt>
                <c:pt idx="4">
                  <c:v>2175</c:v>
                </c:pt>
                <c:pt idx="5">
                  <c:v>2050</c:v>
                </c:pt>
                <c:pt idx="6">
                  <c:v>1950</c:v>
                </c:pt>
                <c:pt idx="7">
                  <c:v>1875</c:v>
                </c:pt>
                <c:pt idx="8">
                  <c:v>1775</c:v>
                </c:pt>
                <c:pt idx="9">
                  <c:v>1700</c:v>
                </c:pt>
                <c:pt idx="10">
                  <c:v>1625</c:v>
                </c:pt>
                <c:pt idx="11">
                  <c:v>1550</c:v>
                </c:pt>
                <c:pt idx="12">
                  <c:v>1475</c:v>
                </c:pt>
                <c:pt idx="13">
                  <c:v>1425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68368"/>
        <c:axId val="428571896"/>
      </c:scatterChart>
      <c:valAx>
        <c:axId val="428568368"/>
        <c:scaling>
          <c:orientation val="minMax"/>
          <c:max val="40847"/>
          <c:min val="4066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[$-409]d\-mmm;@" sourceLinked="1"/>
        <c:majorTickMark val="cross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428571896"/>
        <c:crosses val="autoZero"/>
        <c:crossBetween val="midCat"/>
        <c:majorUnit val="15"/>
      </c:valAx>
      <c:valAx>
        <c:axId val="428571896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Storage (Ac-Ft)</a:t>
                </a:r>
              </a:p>
            </c:rich>
          </c:tx>
          <c:layout>
            <c:manualLayout>
              <c:xMode val="edge"/>
              <c:yMode val="edge"/>
              <c:x val="1.2381740534235141E-2"/>
              <c:y val="0.43533175116294898"/>
            </c:manualLayout>
          </c:layout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428568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7457911691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04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'2019'!$K$25:$K$51</c:f>
              <c:numCache>
                <c:formatCode>0.0</c:formatCode>
                <c:ptCount val="27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66952"/>
        <c:axId val="425768128"/>
      </c:scatterChart>
      <c:valAx>
        <c:axId val="42576695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853316824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8128"/>
        <c:crosses val="autoZero"/>
        <c:crossBetween val="midCat"/>
      </c:valAx>
      <c:valAx>
        <c:axId val="42576812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89542275431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66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44525359185583"/>
          <c:y val="0.92245989304814191"/>
          <c:w val="0.40558736516317545"/>
          <c:h val="5.1160890984883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6989"/>
          <c:y val="0.14438502673796791"/>
          <c:w val="0.80079759166224906"/>
          <c:h val="0.6176470588235494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'2019'!$D$25:$D$50</c:f>
              <c:numCache>
                <c:formatCode>0.0</c:formatCode>
                <c:ptCount val="26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'2019'!$B$25:$B$50</c:f>
              <c:numCache>
                <c:formatCode>0.00</c:formatCode>
                <c:ptCount val="26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'2019'!$L$25:$L$50</c:f>
              <c:numCache>
                <c:formatCode>0.0</c:formatCode>
                <c:ptCount val="26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'2019'!$J$25:$J$50</c:f>
              <c:numCache>
                <c:formatCode>0.00</c:formatCode>
                <c:ptCount val="26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70088"/>
        <c:axId val="425773224"/>
      </c:scatterChart>
      <c:valAx>
        <c:axId val="42577008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73224"/>
        <c:crosses val="autoZero"/>
        <c:crossBetween val="midCat"/>
      </c:valAx>
      <c:valAx>
        <c:axId val="42577322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7700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223152956944212"/>
          <c:y val="0.92245989304814191"/>
          <c:w val="0.40050990724806101"/>
          <c:h val="5.0384156525888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4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22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'2019'!$E$25:$E$46</c:f>
              <c:numCache>
                <c:formatCode>0.0</c:formatCode>
                <c:ptCount val="22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'2019'!$B$25:$B$46</c:f>
              <c:numCache>
                <c:formatCode>0.00</c:formatCode>
                <c:ptCount val="22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'2019'!$M$25:$M$45</c:f>
              <c:numCache>
                <c:formatCode>0.0</c:formatCode>
                <c:ptCount val="21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'2019'!$J$25:$J$45</c:f>
              <c:numCache>
                <c:formatCode>0.00</c:formatCode>
                <c:ptCount val="21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5176"/>
        <c:axId val="426110080"/>
      </c:scatterChart>
      <c:valAx>
        <c:axId val="42611517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0080"/>
        <c:crosses val="autoZero"/>
        <c:crossBetween val="midCat"/>
      </c:valAx>
      <c:valAx>
        <c:axId val="42611008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15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51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333992034779435"/>
          <c:y val="0.92245989304814191"/>
          <c:w val="0.40639386292930274"/>
          <c:h val="5.1160890984883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- 29</a:t>
            </a:r>
            <a:r>
              <a:rPr lang="en-US" baseline="0"/>
              <a:t> May 2012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7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'2019'!$K$25:$K$51</c:f>
              <c:numCache>
                <c:formatCode>0.0</c:formatCode>
                <c:ptCount val="27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'2019'!$L$25:$L$50</c:f>
              <c:numCache>
                <c:formatCode>0.0</c:formatCode>
                <c:ptCount val="26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'2019'!$M$25:$M$45</c:f>
              <c:numCache>
                <c:formatCode>0.0</c:formatCode>
                <c:ptCount val="21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5960"/>
        <c:axId val="426113216"/>
      </c:scatterChart>
      <c:valAx>
        <c:axId val="42611596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3216"/>
        <c:crosses val="autoZero"/>
        <c:crossBetween val="midCat"/>
      </c:valAx>
      <c:valAx>
        <c:axId val="426113216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59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191"/>
          <c:w val="0.46918493296447189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12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110472"/>
        <c:axId val="426114000"/>
      </c:scatterChart>
      <c:valAx>
        <c:axId val="42611047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26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4000"/>
        <c:crosses val="autoZero"/>
        <c:crossBetween val="midCat"/>
      </c:valAx>
      <c:valAx>
        <c:axId val="42611400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10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6</xdr:col>
      <xdr:colOff>9525</xdr:colOff>
      <xdr:row>77</xdr:row>
      <xdr:rowOff>0</xdr:rowOff>
    </xdr:to>
    <xdr:graphicFrame macro="">
      <xdr:nvGraphicFramePr>
        <xdr:cNvPr id="1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12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103</xdr:row>
      <xdr:rowOff>0</xdr:rowOff>
    </xdr:from>
    <xdr:to>
      <xdr:col>6</xdr:col>
      <xdr:colOff>0</xdr:colOff>
      <xdr:row>125</xdr:row>
      <xdr:rowOff>0</xdr:rowOff>
    </xdr:to>
    <xdr:graphicFrame macro="">
      <xdr:nvGraphicFramePr>
        <xdr:cNvPr id="12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6</xdr:col>
      <xdr:colOff>0</xdr:colOff>
      <xdr:row>149</xdr:row>
      <xdr:rowOff>0</xdr:rowOff>
    </xdr:to>
    <xdr:graphicFrame macro="">
      <xdr:nvGraphicFramePr>
        <xdr:cNvPr id="127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171450</xdr:colOff>
      <xdr:row>54</xdr:row>
      <xdr:rowOff>152400</xdr:rowOff>
    </xdr:from>
    <xdr:to>
      <xdr:col>14</xdr:col>
      <xdr:colOff>152400</xdr:colOff>
      <xdr:row>76</xdr:row>
      <xdr:rowOff>152400</xdr:rowOff>
    </xdr:to>
    <xdr:graphicFrame macro="">
      <xdr:nvGraphicFramePr>
        <xdr:cNvPr id="1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123825</xdr:colOff>
      <xdr:row>78</xdr:row>
      <xdr:rowOff>152400</xdr:rowOff>
    </xdr:from>
    <xdr:to>
      <xdr:col>14</xdr:col>
      <xdr:colOff>85725</xdr:colOff>
      <xdr:row>100</xdr:row>
      <xdr:rowOff>152400</xdr:rowOff>
    </xdr:to>
    <xdr:graphicFrame macro="">
      <xdr:nvGraphicFramePr>
        <xdr:cNvPr id="12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103</xdr:row>
      <xdr:rowOff>9525</xdr:rowOff>
    </xdr:from>
    <xdr:to>
      <xdr:col>14</xdr:col>
      <xdr:colOff>104775</xdr:colOff>
      <xdr:row>125</xdr:row>
      <xdr:rowOff>9525</xdr:rowOff>
    </xdr:to>
    <xdr:graphicFrame macro="">
      <xdr:nvGraphicFramePr>
        <xdr:cNvPr id="12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104775</xdr:colOff>
      <xdr:row>127</xdr:row>
      <xdr:rowOff>9525</xdr:rowOff>
    </xdr:from>
    <xdr:to>
      <xdr:col>14</xdr:col>
      <xdr:colOff>76200</xdr:colOff>
      <xdr:row>149</xdr:row>
      <xdr:rowOff>9525</xdr:rowOff>
    </xdr:to>
    <xdr:graphicFrame macro="">
      <xdr:nvGraphicFramePr>
        <xdr:cNvPr id="12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238125</xdr:colOff>
      <xdr:row>54</xdr:row>
      <xdr:rowOff>152400</xdr:rowOff>
    </xdr:from>
    <xdr:to>
      <xdr:col>22</xdr:col>
      <xdr:colOff>295275</xdr:colOff>
      <xdr:row>76</xdr:row>
      <xdr:rowOff>152400</xdr:rowOff>
    </xdr:to>
    <xdr:graphicFrame macro="">
      <xdr:nvGraphicFramePr>
        <xdr:cNvPr id="1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209550</xdr:colOff>
      <xdr:row>78</xdr:row>
      <xdr:rowOff>142875</xdr:rowOff>
    </xdr:from>
    <xdr:to>
      <xdr:col>22</xdr:col>
      <xdr:colOff>171450</xdr:colOff>
      <xdr:row>100</xdr:row>
      <xdr:rowOff>142875</xdr:rowOff>
    </xdr:to>
    <xdr:graphicFrame macro="">
      <xdr:nvGraphicFramePr>
        <xdr:cNvPr id="12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161925</xdr:colOff>
      <xdr:row>103</xdr:row>
      <xdr:rowOff>0</xdr:rowOff>
    </xdr:from>
    <xdr:to>
      <xdr:col>22</xdr:col>
      <xdr:colOff>133350</xdr:colOff>
      <xdr:row>125</xdr:row>
      <xdr:rowOff>0</xdr:rowOff>
    </xdr:to>
    <xdr:graphicFrame macro="">
      <xdr:nvGraphicFramePr>
        <xdr:cNvPr id="128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161925</xdr:colOff>
      <xdr:row>127</xdr:row>
      <xdr:rowOff>0</xdr:rowOff>
    </xdr:from>
    <xdr:to>
      <xdr:col>22</xdr:col>
      <xdr:colOff>133350</xdr:colOff>
      <xdr:row>149</xdr:row>
      <xdr:rowOff>0</xdr:rowOff>
    </xdr:to>
    <xdr:graphicFrame macro="">
      <xdr:nvGraphicFramePr>
        <xdr:cNvPr id="12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247650</xdr:colOff>
      <xdr:row>54</xdr:row>
      <xdr:rowOff>142875</xdr:rowOff>
    </xdr:from>
    <xdr:to>
      <xdr:col>30</xdr:col>
      <xdr:colOff>180975</xdr:colOff>
      <xdr:row>76</xdr:row>
      <xdr:rowOff>142875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266700</xdr:colOff>
      <xdr:row>79</xdr:row>
      <xdr:rowOff>47625</xdr:rowOff>
    </xdr:from>
    <xdr:to>
      <xdr:col>30</xdr:col>
      <xdr:colOff>209550</xdr:colOff>
      <xdr:row>101</xdr:row>
      <xdr:rowOff>47625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285750</xdr:colOff>
      <xdr:row>103</xdr:row>
      <xdr:rowOff>28575</xdr:rowOff>
    </xdr:from>
    <xdr:to>
      <xdr:col>30</xdr:col>
      <xdr:colOff>133350</xdr:colOff>
      <xdr:row>125</xdr:row>
      <xdr:rowOff>28575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24</xdr:col>
      <xdr:colOff>295275</xdr:colOff>
      <xdr:row>127</xdr:row>
      <xdr:rowOff>0</xdr:rowOff>
    </xdr:from>
    <xdr:to>
      <xdr:col>30</xdr:col>
      <xdr:colOff>142875</xdr:colOff>
      <xdr:row>149</xdr:row>
      <xdr:rowOff>0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32</xdr:col>
      <xdr:colOff>266700</xdr:colOff>
      <xdr:row>54</xdr:row>
      <xdr:rowOff>133350</xdr:rowOff>
    </xdr:from>
    <xdr:to>
      <xdr:col>38</xdr:col>
      <xdr:colOff>438150</xdr:colOff>
      <xdr:row>76</xdr:row>
      <xdr:rowOff>133350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32</xdr:col>
      <xdr:colOff>295275</xdr:colOff>
      <xdr:row>79</xdr:row>
      <xdr:rowOff>57150</xdr:rowOff>
    </xdr:from>
    <xdr:to>
      <xdr:col>38</xdr:col>
      <xdr:colOff>476250</xdr:colOff>
      <xdr:row>101</xdr:row>
      <xdr:rowOff>57150</xdr:rowOff>
    </xdr:to>
    <xdr:graphicFrame macro="">
      <xdr:nvGraphicFramePr>
        <xdr:cNvPr id="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32</xdr:col>
      <xdr:colOff>371475</xdr:colOff>
      <xdr:row>103</xdr:row>
      <xdr:rowOff>9525</xdr:rowOff>
    </xdr:from>
    <xdr:to>
      <xdr:col>38</xdr:col>
      <xdr:colOff>457200</xdr:colOff>
      <xdr:row>125</xdr:row>
      <xdr:rowOff>9525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32</xdr:col>
      <xdr:colOff>428625</xdr:colOff>
      <xdr:row>127</xdr:row>
      <xdr:rowOff>0</xdr:rowOff>
    </xdr:from>
    <xdr:to>
      <xdr:col>38</xdr:col>
      <xdr:colOff>514350</xdr:colOff>
      <xdr:row>149</xdr:row>
      <xdr:rowOff>0</xdr:rowOff>
    </xdr:to>
    <xdr:graphicFrame macro="">
      <xdr:nvGraphicFramePr>
        <xdr:cNvPr id="2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40</xdr:col>
      <xdr:colOff>419100</xdr:colOff>
      <xdr:row>54</xdr:row>
      <xdr:rowOff>104775</xdr:rowOff>
    </xdr:from>
    <xdr:to>
      <xdr:col>47</xdr:col>
      <xdr:colOff>95250</xdr:colOff>
      <xdr:row>76</xdr:row>
      <xdr:rowOff>104775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419100</xdr:colOff>
      <xdr:row>79</xdr:row>
      <xdr:rowOff>19050</xdr:rowOff>
    </xdr:from>
    <xdr:to>
      <xdr:col>47</xdr:col>
      <xdr:colOff>104775</xdr:colOff>
      <xdr:row>101</xdr:row>
      <xdr:rowOff>19050</xdr:rowOff>
    </xdr:to>
    <xdr:graphicFrame macro="">
      <xdr:nvGraphicFramePr>
        <xdr:cNvPr id="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40</xdr:col>
      <xdr:colOff>466725</xdr:colOff>
      <xdr:row>103</xdr:row>
      <xdr:rowOff>76200</xdr:rowOff>
    </xdr:from>
    <xdr:to>
      <xdr:col>47</xdr:col>
      <xdr:colOff>57150</xdr:colOff>
      <xdr:row>125</xdr:row>
      <xdr:rowOff>76200</xdr:rowOff>
    </xdr:to>
    <xdr:graphicFrame macro="">
      <xdr:nvGraphicFramePr>
        <xdr:cNvPr id="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371475</xdr:colOff>
      <xdr:row>127</xdr:row>
      <xdr:rowOff>19050</xdr:rowOff>
    </xdr:from>
    <xdr:to>
      <xdr:col>46</xdr:col>
      <xdr:colOff>571500</xdr:colOff>
      <xdr:row>149</xdr:row>
      <xdr:rowOff>19050</xdr:rowOff>
    </xdr:to>
    <xdr:graphicFrame macro="">
      <xdr:nvGraphicFramePr>
        <xdr:cNvPr id="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49</xdr:col>
      <xdr:colOff>647700</xdr:colOff>
      <xdr:row>127</xdr:row>
      <xdr:rowOff>19050</xdr:rowOff>
    </xdr:from>
    <xdr:to>
      <xdr:col>56</xdr:col>
      <xdr:colOff>238125</xdr:colOff>
      <xdr:row>149</xdr:row>
      <xdr:rowOff>19050</xdr:rowOff>
    </xdr:to>
    <xdr:graphicFrame macro="">
      <xdr:nvGraphicFramePr>
        <xdr:cNvPr id="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49</xdr:col>
      <xdr:colOff>542925</xdr:colOff>
      <xdr:row>54</xdr:row>
      <xdr:rowOff>28575</xdr:rowOff>
    </xdr:from>
    <xdr:to>
      <xdr:col>56</xdr:col>
      <xdr:colOff>219075</xdr:colOff>
      <xdr:row>76</xdr:row>
      <xdr:rowOff>28575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49</xdr:col>
      <xdr:colOff>657225</xdr:colOff>
      <xdr:row>79</xdr:row>
      <xdr:rowOff>38100</xdr:rowOff>
    </xdr:from>
    <xdr:to>
      <xdr:col>56</xdr:col>
      <xdr:colOff>342900</xdr:colOff>
      <xdr:row>101</xdr:row>
      <xdr:rowOff>38100</xdr:rowOff>
    </xdr:to>
    <xdr:graphicFrame macro="">
      <xdr:nvGraphicFramePr>
        <xdr:cNvPr id="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49</xdr:col>
      <xdr:colOff>638175</xdr:colOff>
      <xdr:row>103</xdr:row>
      <xdr:rowOff>123825</xdr:rowOff>
    </xdr:from>
    <xdr:to>
      <xdr:col>56</xdr:col>
      <xdr:colOff>228600</xdr:colOff>
      <xdr:row>125</xdr:row>
      <xdr:rowOff>123825</xdr:rowOff>
    </xdr:to>
    <xdr:graphicFrame macro="">
      <xdr:nvGraphicFramePr>
        <xdr:cNvPr id="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171450</xdr:colOff>
      <xdr:row>54</xdr:row>
      <xdr:rowOff>152400</xdr:rowOff>
    </xdr:from>
    <xdr:to>
      <xdr:col>14</xdr:col>
      <xdr:colOff>152400</xdr:colOff>
      <xdr:row>76</xdr:row>
      <xdr:rowOff>152400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123825</xdr:colOff>
      <xdr:row>78</xdr:row>
      <xdr:rowOff>152400</xdr:rowOff>
    </xdr:from>
    <xdr:to>
      <xdr:col>14</xdr:col>
      <xdr:colOff>85725</xdr:colOff>
      <xdr:row>100</xdr:row>
      <xdr:rowOff>152400</xdr:rowOff>
    </xdr:to>
    <xdr:graphicFrame macro="">
      <xdr:nvGraphicFramePr>
        <xdr:cNvPr id="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133350</xdr:colOff>
      <xdr:row>103</xdr:row>
      <xdr:rowOff>9525</xdr:rowOff>
    </xdr:from>
    <xdr:to>
      <xdr:col>14</xdr:col>
      <xdr:colOff>104775</xdr:colOff>
      <xdr:row>125</xdr:row>
      <xdr:rowOff>9525</xdr:rowOff>
    </xdr:to>
    <xdr:graphicFrame macro="">
      <xdr:nvGraphicFramePr>
        <xdr:cNvPr id="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104775</xdr:colOff>
      <xdr:row>127</xdr:row>
      <xdr:rowOff>9525</xdr:rowOff>
    </xdr:from>
    <xdr:to>
      <xdr:col>14</xdr:col>
      <xdr:colOff>76200</xdr:colOff>
      <xdr:row>149</xdr:row>
      <xdr:rowOff>9525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60</xdr:col>
      <xdr:colOff>809625</xdr:colOff>
      <xdr:row>165</xdr:row>
      <xdr:rowOff>9525</xdr:rowOff>
    </xdr:from>
    <xdr:to>
      <xdr:col>74</xdr:col>
      <xdr:colOff>163830</xdr:colOff>
      <xdr:row>199</xdr:row>
      <xdr:rowOff>106680</xdr:rowOff>
    </xdr:to>
    <xdr:graphicFrame macro="">
      <xdr:nvGraphicFramePr>
        <xdr:cNvPr id="50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58</xdr:col>
      <xdr:colOff>647700</xdr:colOff>
      <xdr:row>127</xdr:row>
      <xdr:rowOff>19050</xdr:rowOff>
    </xdr:from>
    <xdr:to>
      <xdr:col>65</xdr:col>
      <xdr:colOff>238125</xdr:colOff>
      <xdr:row>149</xdr:row>
      <xdr:rowOff>19050</xdr:rowOff>
    </xdr:to>
    <xdr:graphicFrame macro="">
      <xdr:nvGraphicFramePr>
        <xdr:cNvPr id="3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58</xdr:col>
      <xdr:colOff>542925</xdr:colOff>
      <xdr:row>54</xdr:row>
      <xdr:rowOff>28575</xdr:rowOff>
    </xdr:from>
    <xdr:to>
      <xdr:col>65</xdr:col>
      <xdr:colOff>219075</xdr:colOff>
      <xdr:row>76</xdr:row>
      <xdr:rowOff>28575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58</xdr:col>
      <xdr:colOff>657225</xdr:colOff>
      <xdr:row>79</xdr:row>
      <xdr:rowOff>38100</xdr:rowOff>
    </xdr:from>
    <xdr:to>
      <xdr:col>65</xdr:col>
      <xdr:colOff>342900</xdr:colOff>
      <xdr:row>101</xdr:row>
      <xdr:rowOff>38100</xdr:rowOff>
    </xdr:to>
    <xdr:graphicFrame macro="">
      <xdr:nvGraphicFramePr>
        <xdr:cNvPr id="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58</xdr:col>
      <xdr:colOff>638175</xdr:colOff>
      <xdr:row>103</xdr:row>
      <xdr:rowOff>123825</xdr:rowOff>
    </xdr:from>
    <xdr:to>
      <xdr:col>65</xdr:col>
      <xdr:colOff>228600</xdr:colOff>
      <xdr:row>125</xdr:row>
      <xdr:rowOff>123825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67</xdr:col>
      <xdr:colOff>647700</xdr:colOff>
      <xdr:row>127</xdr:row>
      <xdr:rowOff>19050</xdr:rowOff>
    </xdr:from>
    <xdr:to>
      <xdr:col>74</xdr:col>
      <xdr:colOff>238125</xdr:colOff>
      <xdr:row>149</xdr:row>
      <xdr:rowOff>19050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67</xdr:col>
      <xdr:colOff>542925</xdr:colOff>
      <xdr:row>54</xdr:row>
      <xdr:rowOff>28575</xdr:rowOff>
    </xdr:from>
    <xdr:to>
      <xdr:col>74</xdr:col>
      <xdr:colOff>219075</xdr:colOff>
      <xdr:row>76</xdr:row>
      <xdr:rowOff>28575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67</xdr:col>
      <xdr:colOff>657225</xdr:colOff>
      <xdr:row>79</xdr:row>
      <xdr:rowOff>38100</xdr:rowOff>
    </xdr:from>
    <xdr:to>
      <xdr:col>74</xdr:col>
      <xdr:colOff>342900</xdr:colOff>
      <xdr:row>101</xdr:row>
      <xdr:rowOff>38100</xdr:rowOff>
    </xdr:to>
    <xdr:graphicFrame macro="">
      <xdr:nvGraphicFramePr>
        <xdr:cNvPr id="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67</xdr:col>
      <xdr:colOff>638175</xdr:colOff>
      <xdr:row>103</xdr:row>
      <xdr:rowOff>123825</xdr:rowOff>
    </xdr:from>
    <xdr:to>
      <xdr:col>74</xdr:col>
      <xdr:colOff>228600</xdr:colOff>
      <xdr:row>125</xdr:row>
      <xdr:rowOff>123825</xdr:rowOff>
    </xdr:to>
    <xdr:graphicFrame macro="">
      <xdr:nvGraphicFramePr>
        <xdr:cNvPr id="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181602</xdr:colOff>
      <xdr:row>3</xdr:row>
      <xdr:rowOff>54220</xdr:rowOff>
    </xdr:from>
    <xdr:to>
      <xdr:col>28</xdr:col>
      <xdr:colOff>124453</xdr:colOff>
      <xdr:row>46</xdr:row>
      <xdr:rowOff>97238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0.37529</cdr:x>
      <cdr:y>0.33521</cdr:y>
    </cdr:from>
    <cdr:to>
      <cdr:x>0.38899</cdr:x>
      <cdr:y>0.35408</cdr:y>
    </cdr:to>
    <cdr:sp macro="" textlink="">
      <cdr:nvSpPr>
        <cdr:cNvPr id="4" name="Donut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55782" y="2112040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0.8542</cdr:x>
      <cdr:y>0.95481</cdr:y>
    </cdr:from>
    <cdr:to>
      <cdr:x>0.86791</cdr:x>
      <cdr:y>0.97368</cdr:y>
    </cdr:to>
    <cdr:sp macro="" textlink="">
      <cdr:nvSpPr>
        <cdr:cNvPr id="8" name="Donut 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883987" y="5875115"/>
          <a:ext cx="126539" cy="116110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0.37018</cdr:x>
      <cdr:y>0.43718</cdr:y>
    </cdr:from>
    <cdr:to>
      <cdr:x>0.38388</cdr:x>
      <cdr:y>0.45605</cdr:y>
    </cdr:to>
    <cdr:sp macro="" textlink="">
      <cdr:nvSpPr>
        <cdr:cNvPr id="9" name="Donut 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11470" y="2754528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0.24332</cdr:x>
      <cdr:y>0.16752</cdr:y>
    </cdr:from>
    <cdr:to>
      <cdr:x>0.25703</cdr:x>
      <cdr:y>0.18638</cdr:y>
    </cdr:to>
    <cdr:sp macro="" textlink="">
      <cdr:nvSpPr>
        <cdr:cNvPr id="10" name="Donut 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10946" y="1055473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0.36647</cdr:x>
      <cdr:y>0.38509</cdr:y>
    </cdr:from>
    <cdr:to>
      <cdr:x>0.38017</cdr:x>
      <cdr:y>0.40395</cdr:y>
    </cdr:to>
    <cdr:sp macro="" textlink="">
      <cdr:nvSpPr>
        <cdr:cNvPr id="11" name="Donut 1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179290" y="2426301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0.86791</cdr:x>
      <cdr:y>0.94737</cdr:y>
    </cdr:from>
    <cdr:to>
      <cdr:x>0.97103</cdr:x>
      <cdr:y>0.99129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8010526" y="5829300"/>
          <a:ext cx="951769" cy="27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Whitewater</a:t>
          </a:r>
          <a:r>
            <a:rPr lang="en-US" sz="800" baseline="0"/>
            <a:t> Release</a:t>
          </a:r>
          <a:endParaRPr lang="en-US" sz="800"/>
        </a:p>
      </cdr:txBody>
    </cdr:sp>
  </cdr:relSizeAnchor>
  <cdr:relSizeAnchor xmlns:cdr="http://schemas.openxmlformats.org/drawingml/2006/chartDrawing">
    <cdr:from>
      <cdr:x>0.72117</cdr:x>
      <cdr:y>0.46122</cdr:y>
    </cdr:from>
    <cdr:to>
      <cdr:x>0.73487</cdr:x>
      <cdr:y>0.48008</cdr:y>
    </cdr:to>
    <cdr:sp macro="" textlink="">
      <cdr:nvSpPr>
        <cdr:cNvPr id="13" name="Donut 1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53200" y="3228975"/>
          <a:ext cx="124490" cy="132036"/>
        </a:xfrm>
        <a:prstGeom xmlns:a="http://schemas.openxmlformats.org/drawingml/2006/main" prst="donut">
          <a:avLst/>
        </a:prstGeom>
        <a:solidFill xmlns:a="http://schemas.openxmlformats.org/drawingml/2006/main">
          <a:srgbClr val="8064A2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0.2369</cdr:x>
      <cdr:y>0.26803</cdr:y>
    </cdr:from>
    <cdr:to>
      <cdr:x>0.2506</cdr:x>
      <cdr:y>0.2869</cdr:y>
    </cdr:to>
    <cdr:sp macro="" textlink="">
      <cdr:nvSpPr>
        <cdr:cNvPr id="14" name="Donut 1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52650" y="1876425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0.36164</cdr:x>
      <cdr:y>0.4585</cdr:y>
    </cdr:from>
    <cdr:to>
      <cdr:x>0.37534</cdr:x>
      <cdr:y>0.47737</cdr:y>
    </cdr:to>
    <cdr:sp macro="" textlink="">
      <cdr:nvSpPr>
        <cdr:cNvPr id="15" name="Donut 1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86125" y="3209925"/>
          <a:ext cx="124490" cy="132107"/>
        </a:xfrm>
        <a:prstGeom xmlns:a="http://schemas.openxmlformats.org/drawingml/2006/main" prst="donut">
          <a:avLst/>
        </a:prstGeom>
        <a:solidFill xmlns:a="http://schemas.openxmlformats.org/drawingml/2006/main">
          <a:srgbClr val="F7964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0.72013</cdr:x>
      <cdr:y>0.44626</cdr:y>
    </cdr:from>
    <cdr:to>
      <cdr:x>0.73383</cdr:x>
      <cdr:y>0.46513</cdr:y>
    </cdr:to>
    <cdr:sp macro="" textlink="">
      <cdr:nvSpPr>
        <cdr:cNvPr id="16" name="Donut 1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43675" y="31242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rgbClr val="F7964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0.20964</cdr:x>
      <cdr:y>0.11973</cdr:y>
    </cdr:from>
    <cdr:to>
      <cdr:x>0.22335</cdr:x>
      <cdr:y>0.13859</cdr:y>
    </cdr:to>
    <cdr:sp macro="" textlink="">
      <cdr:nvSpPr>
        <cdr:cNvPr id="17" name="Donut 1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905000" y="838200"/>
          <a:ext cx="124580" cy="132037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0.38365</cdr:x>
      <cdr:y>0.32245</cdr:y>
    </cdr:from>
    <cdr:to>
      <cdr:x>0.39736</cdr:x>
      <cdr:y>0.34131</cdr:y>
    </cdr:to>
    <cdr:sp macro="" textlink="">
      <cdr:nvSpPr>
        <cdr:cNvPr id="18" name="Donut 1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486150" y="2257425"/>
          <a:ext cx="124581" cy="13203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0.27149</cdr:x>
      <cdr:y>0.17143</cdr:y>
    </cdr:from>
    <cdr:to>
      <cdr:x>0.28519</cdr:x>
      <cdr:y>0.1903</cdr:y>
    </cdr:to>
    <cdr:sp macro="" textlink="">
      <cdr:nvSpPr>
        <cdr:cNvPr id="19" name="Donut 1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66975" y="1200150"/>
          <a:ext cx="124490" cy="132107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0.38129</cdr:x>
      <cdr:y>0.38424</cdr:y>
    </cdr:from>
    <cdr:to>
      <cdr:x>0.39499</cdr:x>
      <cdr:y>0.40311</cdr:y>
    </cdr:to>
    <cdr:sp macro="" textlink="">
      <cdr:nvSpPr>
        <cdr:cNvPr id="20" name="Donut 1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470519" y="2784425"/>
          <a:ext cx="124699" cy="136743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0.6457</cdr:x>
      <cdr:y>0.64218</cdr:y>
    </cdr:from>
    <cdr:to>
      <cdr:x>0.6594</cdr:x>
      <cdr:y>0.66105</cdr:y>
    </cdr:to>
    <cdr:sp macro="" textlink="">
      <cdr:nvSpPr>
        <cdr:cNvPr id="21" name="Donut 2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867400" y="44958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0.22327</cdr:x>
      <cdr:y>0.25578</cdr:y>
    </cdr:from>
    <cdr:to>
      <cdr:x>0.23697</cdr:x>
      <cdr:y>0.27465</cdr:y>
    </cdr:to>
    <cdr:sp macro="" textlink="">
      <cdr:nvSpPr>
        <cdr:cNvPr id="22" name="Donut 21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28825" y="17907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0.37002</cdr:x>
      <cdr:y>0.1483</cdr:y>
    </cdr:from>
    <cdr:to>
      <cdr:x>0.38372</cdr:x>
      <cdr:y>0.16717</cdr:y>
    </cdr:to>
    <cdr:sp macro="" textlink="">
      <cdr:nvSpPr>
        <cdr:cNvPr id="25" name="Donut 2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62325" y="1038225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0.72738</cdr:x>
      <cdr:y>0.53936</cdr:y>
    </cdr:from>
    <cdr:to>
      <cdr:x>0.74108</cdr:x>
      <cdr:y>0.55823</cdr:y>
    </cdr:to>
    <cdr:sp macro="" textlink="">
      <cdr:nvSpPr>
        <cdr:cNvPr id="23" name="Donut 2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82229" y="3661926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0.3665</cdr:x>
      <cdr:y>0.34665</cdr:y>
    </cdr:from>
    <cdr:to>
      <cdr:x>0.3802</cdr:x>
      <cdr:y>0.36552</cdr:y>
    </cdr:to>
    <cdr:sp macro="" textlink="">
      <cdr:nvSpPr>
        <cdr:cNvPr id="27" name="Donut 2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16514" y="2353547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0.23348</cdr:x>
      <cdr:y>0.17244</cdr:y>
    </cdr:from>
    <cdr:to>
      <cdr:x>0.24718</cdr:x>
      <cdr:y>0.19131</cdr:y>
    </cdr:to>
    <cdr:sp macro="" textlink="">
      <cdr:nvSpPr>
        <cdr:cNvPr id="28" name="Donut 2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12805" y="1170772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0.22886</cdr:x>
      <cdr:y>0.19216</cdr:y>
    </cdr:from>
    <cdr:to>
      <cdr:x>0.24257</cdr:x>
      <cdr:y>0.21102</cdr:y>
    </cdr:to>
    <cdr:sp macro="" textlink="">
      <cdr:nvSpPr>
        <cdr:cNvPr id="26" name="Donut 2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79625" y="1346200"/>
          <a:ext cx="124581" cy="13212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0.35884</cdr:x>
      <cdr:y>0.34171</cdr:y>
    </cdr:from>
    <cdr:to>
      <cdr:x>0.37255</cdr:x>
      <cdr:y>0.36057</cdr:y>
    </cdr:to>
    <cdr:sp macro="" textlink="">
      <cdr:nvSpPr>
        <cdr:cNvPr id="29" name="Donut 2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60725" y="2393950"/>
          <a:ext cx="124581" cy="13212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0.35779</cdr:x>
      <cdr:y>0.28597</cdr:y>
    </cdr:from>
    <cdr:to>
      <cdr:x>0.37149</cdr:x>
      <cdr:y>0.30484</cdr:y>
    </cdr:to>
    <cdr:sp macro="" textlink="">
      <cdr:nvSpPr>
        <cdr:cNvPr id="30" name="Donut 2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51200" y="200342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0.22886</cdr:x>
      <cdr:y>0.10922</cdr:y>
    </cdr:from>
    <cdr:to>
      <cdr:x>0.24256</cdr:x>
      <cdr:y>0.12809</cdr:y>
    </cdr:to>
    <cdr:sp macro="" textlink="">
      <cdr:nvSpPr>
        <cdr:cNvPr id="31" name="Donut 3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79625" y="76517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0.74458</cdr:x>
      <cdr:y>0.75231</cdr:y>
    </cdr:from>
    <cdr:to>
      <cdr:x>0.75828</cdr:x>
      <cdr:y>0.77118</cdr:y>
    </cdr:to>
    <cdr:sp macro="" textlink="">
      <cdr:nvSpPr>
        <cdr:cNvPr id="32" name="Donut 31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765925" y="5270500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0.38714</cdr:x>
      <cdr:y>0.38114</cdr:y>
    </cdr:from>
    <cdr:to>
      <cdr:x>0.40084</cdr:x>
      <cdr:y>0.40001</cdr:y>
    </cdr:to>
    <cdr:sp macro="" textlink="">
      <cdr:nvSpPr>
        <cdr:cNvPr id="33" name="Donut 3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517900" y="267017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0.22362</cdr:x>
      <cdr:y>0.2547</cdr:y>
    </cdr:from>
    <cdr:to>
      <cdr:x>0.23732</cdr:x>
      <cdr:y>0.27357</cdr:y>
    </cdr:to>
    <cdr:sp macro="" textlink="">
      <cdr:nvSpPr>
        <cdr:cNvPr id="34" name="Donut 3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32000" y="1784350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7"/>
  <sheetViews>
    <sheetView tabSelected="1" topLeftCell="BE1" workbookViewId="0">
      <selection activeCell="BQ164" sqref="BQ164"/>
    </sheetView>
  </sheetViews>
  <sheetFormatPr defaultRowHeight="12.75" x14ac:dyDescent="0.2"/>
  <cols>
    <col min="1" max="1" width="12.7109375" customWidth="1"/>
    <col min="2" max="2" width="11.28515625" bestFit="1" customWidth="1"/>
    <col min="3" max="5" width="12.7109375" customWidth="1"/>
    <col min="6" max="6" width="10.85546875" customWidth="1"/>
    <col min="8" max="8" width="3.5703125" style="5" customWidth="1"/>
    <col min="9" max="13" width="12.7109375" customWidth="1"/>
    <col min="14" max="14" width="10.85546875" customWidth="1"/>
    <col min="16" max="16" width="4.7109375" customWidth="1"/>
    <col min="17" max="21" width="12.7109375" customWidth="1"/>
    <col min="22" max="22" width="10.85546875" customWidth="1"/>
    <col min="23" max="23" width="8.7109375" customWidth="1"/>
    <col min="24" max="24" width="4.7109375" customWidth="1"/>
    <col min="25" max="30" width="12.7109375" customWidth="1"/>
    <col min="32" max="32" width="4.7109375" customWidth="1"/>
    <col min="33" max="37" width="12.7109375" customWidth="1"/>
    <col min="38" max="38" width="10.85546875" bestFit="1" customWidth="1"/>
    <col min="40" max="40" width="4.7109375" customWidth="1"/>
    <col min="41" max="45" width="12.7109375" customWidth="1"/>
    <col min="46" max="46" width="10.85546875" bestFit="1" customWidth="1"/>
    <col min="49" max="49" width="4.7109375" customWidth="1"/>
    <col min="50" max="54" width="12.7109375" customWidth="1"/>
    <col min="55" max="55" width="10.85546875" bestFit="1" customWidth="1"/>
    <col min="58" max="58" width="4.7109375" customWidth="1"/>
    <col min="59" max="63" width="12.7109375" customWidth="1"/>
    <col min="64" max="64" width="10.85546875" bestFit="1" customWidth="1"/>
    <col min="67" max="67" width="4.7109375" customWidth="1"/>
    <col min="68" max="72" width="12.7109375" customWidth="1"/>
    <col min="73" max="73" width="10.85546875" bestFit="1" customWidth="1"/>
    <col min="76" max="76" width="4.7109375" customWidth="1"/>
  </cols>
  <sheetData>
    <row r="1" spans="1:76" x14ac:dyDescent="0.2">
      <c r="A1" t="s">
        <v>0</v>
      </c>
      <c r="E1" s="24">
        <v>43608</v>
      </c>
      <c r="I1" t="s">
        <v>0</v>
      </c>
      <c r="M1" s="24">
        <v>43621</v>
      </c>
      <c r="P1" s="10"/>
      <c r="Q1" t="s">
        <v>0</v>
      </c>
      <c r="U1" s="24">
        <v>43636</v>
      </c>
      <c r="X1" s="10"/>
      <c r="Y1" t="s">
        <v>0</v>
      </c>
      <c r="AC1" s="24">
        <v>43647</v>
      </c>
      <c r="AF1" s="10"/>
      <c r="AG1" t="s">
        <v>0</v>
      </c>
      <c r="AK1" s="24">
        <v>43671</v>
      </c>
      <c r="AN1" s="10"/>
      <c r="AO1" t="s">
        <v>0</v>
      </c>
      <c r="AS1" s="24">
        <v>43689</v>
      </c>
      <c r="AW1" s="10"/>
      <c r="AX1" t="s">
        <v>0</v>
      </c>
      <c r="BB1" s="24">
        <v>43713</v>
      </c>
      <c r="BF1" s="10"/>
      <c r="BG1" t="s">
        <v>0</v>
      </c>
      <c r="BK1" s="24">
        <v>43725</v>
      </c>
      <c r="BO1" s="10"/>
      <c r="BP1" t="s">
        <v>0</v>
      </c>
      <c r="BT1" s="24">
        <v>43739</v>
      </c>
      <c r="BX1" s="10"/>
    </row>
    <row r="2" spans="1:76" s="27" customFormat="1" x14ac:dyDescent="0.2">
      <c r="H2" s="28"/>
      <c r="P2" s="29"/>
      <c r="X2" s="29"/>
      <c r="AF2" s="29"/>
      <c r="AN2" s="29"/>
      <c r="AW2" s="29"/>
      <c r="BF2" s="29"/>
      <c r="BO2" s="29"/>
      <c r="BX2" s="29"/>
    </row>
    <row r="3" spans="1:76" s="27" customFormat="1" x14ac:dyDescent="0.2">
      <c r="A3" s="27" t="s">
        <v>1</v>
      </c>
      <c r="H3" s="28"/>
      <c r="I3" s="27" t="s">
        <v>1</v>
      </c>
      <c r="P3" s="29"/>
      <c r="Q3" s="27" t="s">
        <v>1</v>
      </c>
      <c r="X3" s="29"/>
      <c r="Y3" s="27" t="s">
        <v>1</v>
      </c>
      <c r="AF3" s="29"/>
      <c r="AG3" s="27" t="s">
        <v>1</v>
      </c>
      <c r="AN3" s="29"/>
      <c r="AO3" s="27" t="s">
        <v>1</v>
      </c>
      <c r="AW3" s="29"/>
      <c r="AX3" s="27" t="s">
        <v>1</v>
      </c>
      <c r="BF3" s="29"/>
      <c r="BG3" s="27" t="s">
        <v>1</v>
      </c>
      <c r="BO3" s="29"/>
      <c r="BP3" s="27" t="s">
        <v>1</v>
      </c>
      <c r="BX3" s="29"/>
    </row>
    <row r="4" spans="1:76" s="27" customFormat="1" x14ac:dyDescent="0.2">
      <c r="B4" s="27" t="s">
        <v>5</v>
      </c>
      <c r="E4" s="27">
        <v>0</v>
      </c>
      <c r="H4" s="28"/>
      <c r="J4" s="27" t="s">
        <v>5</v>
      </c>
      <c r="M4" s="27">
        <v>0</v>
      </c>
      <c r="P4" s="29"/>
      <c r="R4" s="27" t="s">
        <v>5</v>
      </c>
      <c r="U4" s="27">
        <v>0</v>
      </c>
      <c r="X4" s="29"/>
      <c r="Z4" s="27" t="s">
        <v>5</v>
      </c>
      <c r="AC4" s="27">
        <v>0.5</v>
      </c>
      <c r="AF4" s="29"/>
      <c r="AH4" s="27" t="s">
        <v>5</v>
      </c>
      <c r="AK4" s="27">
        <v>0</v>
      </c>
      <c r="AN4" s="29"/>
      <c r="AP4" s="27" t="s">
        <v>5</v>
      </c>
      <c r="AS4" s="27">
        <v>0</v>
      </c>
      <c r="AW4" s="29"/>
      <c r="AY4" s="27" t="s">
        <v>5</v>
      </c>
      <c r="BB4" s="27">
        <v>0</v>
      </c>
      <c r="BF4" s="29"/>
      <c r="BH4" s="27" t="s">
        <v>5</v>
      </c>
      <c r="BK4" s="27">
        <v>0</v>
      </c>
      <c r="BO4" s="29"/>
      <c r="BQ4" s="27" t="s">
        <v>5</v>
      </c>
      <c r="BT4" s="27">
        <v>0</v>
      </c>
      <c r="BX4" s="29"/>
    </row>
    <row r="5" spans="1:76" s="27" customFormat="1" x14ac:dyDescent="0.2">
      <c r="B5" s="27" t="s">
        <v>4</v>
      </c>
      <c r="E5" s="27">
        <v>0</v>
      </c>
      <c r="H5" s="28"/>
      <c r="J5" s="27" t="s">
        <v>4</v>
      </c>
      <c r="M5" s="27">
        <v>0</v>
      </c>
      <c r="P5" s="29"/>
      <c r="R5" s="27" t="s">
        <v>4</v>
      </c>
      <c r="U5" s="27">
        <v>0</v>
      </c>
      <c r="X5" s="29"/>
      <c r="Z5" s="27" t="s">
        <v>4</v>
      </c>
      <c r="AC5" s="27">
        <v>0.5</v>
      </c>
      <c r="AF5" s="29"/>
      <c r="AH5" s="27" t="s">
        <v>4</v>
      </c>
      <c r="AK5" s="27">
        <v>0</v>
      </c>
      <c r="AN5" s="29"/>
      <c r="AP5" s="27" t="s">
        <v>4</v>
      </c>
      <c r="AS5" s="27">
        <v>0</v>
      </c>
      <c r="AW5" s="29"/>
      <c r="AY5" s="27" t="s">
        <v>4</v>
      </c>
      <c r="BB5" s="27">
        <v>0</v>
      </c>
      <c r="BF5" s="29"/>
      <c r="BH5" s="27" t="s">
        <v>4</v>
      </c>
      <c r="BK5" s="27">
        <v>0</v>
      </c>
      <c r="BO5" s="29"/>
      <c r="BQ5" s="27" t="s">
        <v>4</v>
      </c>
      <c r="BT5" s="27">
        <v>0</v>
      </c>
      <c r="BX5" s="29"/>
    </row>
    <row r="6" spans="1:76" s="23" customFormat="1" x14ac:dyDescent="0.2">
      <c r="B6" s="23" t="s">
        <v>7</v>
      </c>
      <c r="E6" s="23">
        <v>100</v>
      </c>
      <c r="H6" s="36"/>
      <c r="J6" s="23" t="s">
        <v>7</v>
      </c>
      <c r="M6" s="23">
        <v>60</v>
      </c>
      <c r="P6" s="37"/>
      <c r="R6" s="23" t="s">
        <v>7</v>
      </c>
      <c r="U6" s="23">
        <v>60</v>
      </c>
      <c r="X6" s="37"/>
      <c r="Z6" s="23" t="s">
        <v>7</v>
      </c>
      <c r="AC6" s="23">
        <v>0</v>
      </c>
      <c r="AF6" s="37"/>
      <c r="AH6" s="23" t="s">
        <v>7</v>
      </c>
      <c r="AK6" s="23">
        <v>70</v>
      </c>
      <c r="AN6" s="37"/>
      <c r="AP6" s="23" t="s">
        <v>7</v>
      </c>
      <c r="AS6" s="23">
        <v>63</v>
      </c>
      <c r="AW6" s="37"/>
      <c r="AY6" s="23" t="s">
        <v>7</v>
      </c>
      <c r="BB6" s="23">
        <v>55</v>
      </c>
      <c r="BF6" s="37"/>
      <c r="BH6" s="23" t="s">
        <v>7</v>
      </c>
      <c r="BK6" s="23">
        <v>55</v>
      </c>
      <c r="BO6" s="37"/>
      <c r="BQ6" s="23" t="s">
        <v>7</v>
      </c>
      <c r="BT6" s="23">
        <v>55</v>
      </c>
      <c r="BX6" s="37"/>
    </row>
    <row r="7" spans="1:76" s="27" customFormat="1" x14ac:dyDescent="0.2">
      <c r="H7" s="28"/>
      <c r="P7" s="29"/>
      <c r="X7" s="29"/>
      <c r="AF7" s="29"/>
      <c r="AN7" s="29"/>
      <c r="AW7" s="29"/>
      <c r="BF7" s="29"/>
      <c r="BO7" s="29"/>
      <c r="BX7" s="29"/>
    </row>
    <row r="8" spans="1:76" s="27" customFormat="1" x14ac:dyDescent="0.2">
      <c r="A8" s="27" t="s">
        <v>6</v>
      </c>
      <c r="E8" s="27">
        <v>1467.27</v>
      </c>
      <c r="H8" s="28"/>
      <c r="I8" s="27" t="s">
        <v>6</v>
      </c>
      <c r="M8" s="27">
        <v>1464.6</v>
      </c>
      <c r="P8" s="29"/>
      <c r="Q8" s="27" t="s">
        <v>6</v>
      </c>
      <c r="U8" s="27">
        <v>1464.2</v>
      </c>
      <c r="X8" s="29"/>
      <c r="Y8" s="27" t="s">
        <v>6</v>
      </c>
      <c r="AC8" s="27">
        <v>1468.68</v>
      </c>
      <c r="AF8" s="29"/>
      <c r="AG8" s="27" t="s">
        <v>6</v>
      </c>
      <c r="AK8" s="27">
        <v>1464.27</v>
      </c>
      <c r="AN8" s="29"/>
      <c r="AO8" s="27" t="s">
        <v>6</v>
      </c>
      <c r="AS8" s="27">
        <v>1459.15</v>
      </c>
      <c r="AW8" s="29"/>
      <c r="AX8" s="27" t="s">
        <v>6</v>
      </c>
      <c r="BB8" s="27">
        <v>1453.85</v>
      </c>
      <c r="BF8" s="29"/>
      <c r="BG8" s="27" t="s">
        <v>6</v>
      </c>
      <c r="BK8" s="27">
        <v>1450.54</v>
      </c>
      <c r="BO8" s="29"/>
      <c r="BP8" s="27" t="s">
        <v>6</v>
      </c>
      <c r="BT8" s="27">
        <v>1444.24</v>
      </c>
      <c r="BX8" s="29"/>
    </row>
    <row r="9" spans="1:76" s="27" customFormat="1" x14ac:dyDescent="0.2">
      <c r="H9" s="28"/>
      <c r="P9" s="29"/>
      <c r="X9" s="29"/>
      <c r="AF9" s="29"/>
      <c r="AN9" s="29"/>
      <c r="AW9" s="29"/>
      <c r="BF9" s="29"/>
      <c r="BO9" s="29"/>
      <c r="BX9" s="29"/>
    </row>
    <row r="10" spans="1:76" s="27" customFormat="1" x14ac:dyDescent="0.2">
      <c r="A10" s="27" t="s">
        <v>2</v>
      </c>
      <c r="E10" s="30" t="s">
        <v>30</v>
      </c>
      <c r="H10" s="28"/>
      <c r="I10" s="27" t="s">
        <v>2</v>
      </c>
      <c r="M10" s="30" t="s">
        <v>36</v>
      </c>
      <c r="P10" s="29"/>
      <c r="Q10" s="27" t="s">
        <v>2</v>
      </c>
      <c r="U10" s="30" t="s">
        <v>41</v>
      </c>
      <c r="X10" s="29"/>
      <c r="Y10" s="27" t="s">
        <v>2</v>
      </c>
      <c r="AC10" s="30" t="s">
        <v>36</v>
      </c>
      <c r="AF10" s="29"/>
      <c r="AG10" s="27" t="s">
        <v>2</v>
      </c>
      <c r="AK10" s="60" t="s">
        <v>36</v>
      </c>
      <c r="AN10" s="29"/>
      <c r="AO10" s="27" t="s">
        <v>2</v>
      </c>
      <c r="AS10" s="30" t="s">
        <v>36</v>
      </c>
      <c r="AW10" s="29"/>
      <c r="AX10" s="27" t="s">
        <v>2</v>
      </c>
      <c r="BB10" s="30" t="s">
        <v>36</v>
      </c>
      <c r="BF10" s="29"/>
      <c r="BG10" s="27" t="s">
        <v>2</v>
      </c>
      <c r="BK10" s="30" t="s">
        <v>36</v>
      </c>
      <c r="BO10" s="29"/>
      <c r="BP10" s="27" t="s">
        <v>2</v>
      </c>
      <c r="BT10" s="30" t="s">
        <v>36</v>
      </c>
      <c r="BX10" s="29"/>
    </row>
    <row r="11" spans="1:76" s="27" customFormat="1" x14ac:dyDescent="0.2">
      <c r="H11" s="28"/>
      <c r="P11" s="29"/>
      <c r="X11" s="29"/>
      <c r="AF11" s="29"/>
      <c r="AN11" s="29"/>
      <c r="AW11" s="29"/>
      <c r="BF11" s="29"/>
      <c r="BO11" s="29"/>
      <c r="BX11" s="29"/>
    </row>
    <row r="12" spans="1:76" s="27" customFormat="1" x14ac:dyDescent="0.2">
      <c r="A12" s="27" t="s">
        <v>3</v>
      </c>
      <c r="H12" s="28"/>
      <c r="I12" s="27" t="s">
        <v>3</v>
      </c>
      <c r="P12" s="29"/>
      <c r="Q12" s="27" t="s">
        <v>3</v>
      </c>
      <c r="X12" s="29"/>
      <c r="Y12" s="27" t="s">
        <v>3</v>
      </c>
      <c r="AF12" s="29"/>
      <c r="AG12" s="27" t="s">
        <v>3</v>
      </c>
      <c r="AN12" s="29"/>
      <c r="AO12" s="27" t="s">
        <v>3</v>
      </c>
      <c r="AW12" s="29"/>
      <c r="AX12" s="27" t="s">
        <v>3</v>
      </c>
      <c r="BF12" s="29"/>
      <c r="BG12" s="27" t="s">
        <v>3</v>
      </c>
      <c r="BO12" s="29"/>
      <c r="BP12" s="27" t="s">
        <v>3</v>
      </c>
      <c r="BX12" s="29"/>
    </row>
    <row r="13" spans="1:76" s="23" customFormat="1" x14ac:dyDescent="0.2">
      <c r="B13" s="23" t="s">
        <v>20</v>
      </c>
      <c r="E13" s="22">
        <v>55</v>
      </c>
      <c r="H13" s="36"/>
      <c r="J13" s="23" t="s">
        <v>20</v>
      </c>
      <c r="M13" s="27">
        <v>28</v>
      </c>
      <c r="P13" s="37"/>
      <c r="R13" s="23" t="s">
        <v>20</v>
      </c>
      <c r="U13" s="22">
        <v>79</v>
      </c>
      <c r="X13" s="37"/>
      <c r="Z13" s="23" t="s">
        <v>20</v>
      </c>
      <c r="AC13" s="22">
        <v>138</v>
      </c>
      <c r="AF13" s="37"/>
      <c r="AH13" s="23" t="s">
        <v>20</v>
      </c>
      <c r="AK13" s="22">
        <v>14</v>
      </c>
      <c r="AN13" s="37"/>
      <c r="AP13" s="23" t="s">
        <v>20</v>
      </c>
      <c r="AS13" s="22">
        <v>6</v>
      </c>
      <c r="AW13" s="37"/>
      <c r="AY13" s="23" t="s">
        <v>20</v>
      </c>
      <c r="BB13" s="22">
        <v>5</v>
      </c>
      <c r="BF13" s="37"/>
      <c r="BH13" s="23" t="s">
        <v>20</v>
      </c>
      <c r="BK13" s="22">
        <v>4</v>
      </c>
      <c r="BO13" s="37"/>
      <c r="BQ13" s="23" t="s">
        <v>20</v>
      </c>
      <c r="BT13" s="22">
        <v>16</v>
      </c>
      <c r="BX13" s="37"/>
    </row>
    <row r="14" spans="1:76" s="23" customFormat="1" x14ac:dyDescent="0.2">
      <c r="B14" s="23" t="s">
        <v>21</v>
      </c>
      <c r="E14" s="23">
        <v>80</v>
      </c>
      <c r="H14" s="36"/>
      <c r="J14" s="23" t="s">
        <v>21</v>
      </c>
      <c r="M14" s="27">
        <v>65</v>
      </c>
      <c r="P14" s="37"/>
      <c r="R14" s="23" t="s">
        <v>21</v>
      </c>
      <c r="U14" s="23">
        <v>64</v>
      </c>
      <c r="X14" s="37"/>
      <c r="Z14" s="23" t="s">
        <v>21</v>
      </c>
      <c r="AC14" s="23">
        <v>456</v>
      </c>
      <c r="AF14" s="37"/>
      <c r="AH14" s="23" t="s">
        <v>21</v>
      </c>
      <c r="AK14" s="23">
        <v>81</v>
      </c>
      <c r="AN14" s="37"/>
      <c r="AP14" s="23" t="s">
        <v>21</v>
      </c>
      <c r="AS14" s="23">
        <v>65</v>
      </c>
      <c r="AW14" s="37"/>
      <c r="AY14" s="23" t="s">
        <v>21</v>
      </c>
      <c r="BB14" s="23">
        <v>52</v>
      </c>
      <c r="BF14" s="37"/>
      <c r="BH14" s="23" t="s">
        <v>21</v>
      </c>
      <c r="BK14" s="23">
        <v>50</v>
      </c>
      <c r="BO14" s="37"/>
      <c r="BQ14" s="23" t="s">
        <v>21</v>
      </c>
      <c r="BT14" s="23">
        <v>46</v>
      </c>
      <c r="BX14" s="37"/>
    </row>
    <row r="15" spans="1:76" x14ac:dyDescent="0.2">
      <c r="B15" s="19"/>
      <c r="J15" s="19"/>
      <c r="P15" s="10"/>
      <c r="R15" s="19"/>
      <c r="X15" s="10"/>
      <c r="Z15" s="19"/>
      <c r="AF15" s="10"/>
      <c r="AH15" s="19"/>
      <c r="AN15" s="10"/>
      <c r="AP15" s="19"/>
      <c r="AW15" s="10"/>
      <c r="AY15" s="19"/>
      <c r="BF15" s="10"/>
      <c r="BH15" s="19"/>
      <c r="BO15" s="10"/>
      <c r="BQ15" s="19"/>
      <c r="BX15" s="10"/>
    </row>
    <row r="16" spans="1:76" x14ac:dyDescent="0.2">
      <c r="P16" s="10"/>
      <c r="X16" s="10"/>
      <c r="AF16" s="10"/>
      <c r="AN16" s="10"/>
      <c r="AW16" s="10"/>
      <c r="BF16" s="10"/>
      <c r="BO16" s="10"/>
      <c r="BX16" s="10"/>
    </row>
    <row r="17" spans="1:76" x14ac:dyDescent="0.2">
      <c r="C17" s="3" t="s">
        <v>14</v>
      </c>
      <c r="D17" s="3" t="s">
        <v>15</v>
      </c>
      <c r="E17" s="3" t="s">
        <v>16</v>
      </c>
      <c r="K17" s="26" t="s">
        <v>14</v>
      </c>
      <c r="L17" s="26" t="s">
        <v>15</v>
      </c>
      <c r="M17" s="26" t="s">
        <v>16</v>
      </c>
      <c r="P17" s="10"/>
      <c r="S17" s="26" t="s">
        <v>14</v>
      </c>
      <c r="T17" s="26" t="s">
        <v>15</v>
      </c>
      <c r="U17" s="26" t="s">
        <v>16</v>
      </c>
      <c r="X17" s="10"/>
      <c r="AA17" s="26" t="s">
        <v>14</v>
      </c>
      <c r="AB17" s="26" t="s">
        <v>15</v>
      </c>
      <c r="AC17" s="26" t="s">
        <v>16</v>
      </c>
      <c r="AF17" s="10"/>
      <c r="AI17" s="26" t="s">
        <v>14</v>
      </c>
      <c r="AJ17" s="26" t="s">
        <v>15</v>
      </c>
      <c r="AK17" s="26" t="s">
        <v>16</v>
      </c>
      <c r="AN17" s="10"/>
      <c r="AQ17" s="26" t="s">
        <v>14</v>
      </c>
      <c r="AR17" s="26" t="s">
        <v>15</v>
      </c>
      <c r="AS17" s="26" t="s">
        <v>16</v>
      </c>
      <c r="AW17" s="10"/>
      <c r="AZ17" s="26" t="s">
        <v>14</v>
      </c>
      <c r="BA17" s="26" t="s">
        <v>15</v>
      </c>
      <c r="BB17" s="26" t="s">
        <v>16</v>
      </c>
      <c r="BF17" s="10"/>
      <c r="BI17" s="26" t="s">
        <v>14</v>
      </c>
      <c r="BJ17" s="26" t="s">
        <v>15</v>
      </c>
      <c r="BK17" s="26" t="s">
        <v>16</v>
      </c>
      <c r="BO17" s="10"/>
      <c r="BR17" s="26" t="s">
        <v>14</v>
      </c>
      <c r="BS17" s="26" t="s">
        <v>15</v>
      </c>
      <c r="BT17" s="26" t="s">
        <v>16</v>
      </c>
      <c r="BX17" s="10"/>
    </row>
    <row r="18" spans="1:76" x14ac:dyDescent="0.2">
      <c r="A18" t="s">
        <v>8</v>
      </c>
      <c r="C18" s="44" t="s">
        <v>33</v>
      </c>
      <c r="D18" s="44" t="s">
        <v>34</v>
      </c>
      <c r="E18" s="45" t="s">
        <v>31</v>
      </c>
      <c r="I18" t="s">
        <v>8</v>
      </c>
      <c r="K18" s="44" t="s">
        <v>37</v>
      </c>
      <c r="L18" s="44" t="s">
        <v>39</v>
      </c>
      <c r="M18" s="45" t="s">
        <v>40</v>
      </c>
      <c r="P18" s="10"/>
      <c r="Q18" t="s">
        <v>8</v>
      </c>
      <c r="S18" s="44" t="s">
        <v>40</v>
      </c>
      <c r="T18" s="44" t="s">
        <v>42</v>
      </c>
      <c r="U18" s="45" t="s">
        <v>43</v>
      </c>
      <c r="X18" s="10"/>
      <c r="Y18" t="s">
        <v>8</v>
      </c>
      <c r="AA18" s="44" t="s">
        <v>37</v>
      </c>
      <c r="AB18" s="44" t="s">
        <v>39</v>
      </c>
      <c r="AC18" s="45" t="s">
        <v>40</v>
      </c>
      <c r="AF18" s="10"/>
      <c r="AG18" t="s">
        <v>8</v>
      </c>
      <c r="AI18" s="61" t="s">
        <v>44</v>
      </c>
      <c r="AJ18" s="61" t="s">
        <v>40</v>
      </c>
      <c r="AK18" s="62" t="s">
        <v>45</v>
      </c>
      <c r="AN18" s="10"/>
      <c r="AO18" t="s">
        <v>8</v>
      </c>
      <c r="AQ18" s="44" t="s">
        <v>34</v>
      </c>
      <c r="AR18" s="44" t="s">
        <v>31</v>
      </c>
      <c r="AS18" s="45" t="s">
        <v>46</v>
      </c>
      <c r="AW18" s="10"/>
      <c r="AX18" t="s">
        <v>8</v>
      </c>
      <c r="AZ18" s="44" t="s">
        <v>47</v>
      </c>
      <c r="BA18" s="44" t="s">
        <v>48</v>
      </c>
      <c r="BB18" s="45" t="s">
        <v>37</v>
      </c>
      <c r="BF18" s="10"/>
      <c r="BG18" t="s">
        <v>8</v>
      </c>
      <c r="BI18" s="44" t="s">
        <v>31</v>
      </c>
      <c r="BJ18" s="44" t="s">
        <v>46</v>
      </c>
      <c r="BK18" s="45" t="s">
        <v>44</v>
      </c>
      <c r="BO18" s="10"/>
      <c r="BP18" t="s">
        <v>8</v>
      </c>
      <c r="BR18" s="45" t="s">
        <v>44</v>
      </c>
      <c r="BS18" s="44" t="s">
        <v>40</v>
      </c>
      <c r="BT18" s="45" t="s">
        <v>45</v>
      </c>
      <c r="BX18" s="10"/>
    </row>
    <row r="19" spans="1:76" x14ac:dyDescent="0.2">
      <c r="A19" t="s">
        <v>9</v>
      </c>
      <c r="C19" s="40" t="s">
        <v>32</v>
      </c>
      <c r="D19" s="56" t="s">
        <v>32</v>
      </c>
      <c r="E19" s="56" t="s">
        <v>32</v>
      </c>
      <c r="I19" t="s">
        <v>9</v>
      </c>
      <c r="K19" s="53" t="s">
        <v>38</v>
      </c>
      <c r="L19" s="53" t="s">
        <v>38</v>
      </c>
      <c r="M19" s="53" t="s">
        <v>38</v>
      </c>
      <c r="P19" s="10"/>
      <c r="Q19" t="s">
        <v>9</v>
      </c>
      <c r="S19" s="59" t="s">
        <v>38</v>
      </c>
      <c r="T19" s="59" t="s">
        <v>38</v>
      </c>
      <c r="U19" s="59" t="s">
        <v>38</v>
      </c>
      <c r="X19" s="10"/>
      <c r="Y19" t="s">
        <v>9</v>
      </c>
      <c r="AA19" s="59" t="s">
        <v>32</v>
      </c>
      <c r="AB19" s="59" t="s">
        <v>32</v>
      </c>
      <c r="AC19" s="59" t="s">
        <v>32</v>
      </c>
      <c r="AF19" s="10"/>
      <c r="AG19" t="s">
        <v>9</v>
      </c>
      <c r="AI19" s="63" t="s">
        <v>32</v>
      </c>
      <c r="AJ19" s="63" t="s">
        <v>32</v>
      </c>
      <c r="AK19" s="63" t="s">
        <v>32</v>
      </c>
      <c r="AN19" s="10"/>
      <c r="AO19" t="s">
        <v>9</v>
      </c>
      <c r="AQ19" s="50" t="s">
        <v>32</v>
      </c>
      <c r="AR19" s="50" t="s">
        <v>32</v>
      </c>
      <c r="AS19" s="50" t="s">
        <v>32</v>
      </c>
      <c r="AW19" s="10"/>
      <c r="AX19" t="s">
        <v>9</v>
      </c>
      <c r="AZ19" s="50" t="s">
        <v>38</v>
      </c>
      <c r="BA19" s="64" t="s">
        <v>38</v>
      </c>
      <c r="BB19" s="64" t="s">
        <v>38</v>
      </c>
      <c r="BF19" s="10"/>
      <c r="BG19" t="s">
        <v>9</v>
      </c>
      <c r="BI19" s="67" t="s">
        <v>38</v>
      </c>
      <c r="BJ19" s="67" t="s">
        <v>38</v>
      </c>
      <c r="BK19" s="67" t="s">
        <v>38</v>
      </c>
      <c r="BO19" s="10"/>
      <c r="BP19" t="s">
        <v>9</v>
      </c>
      <c r="BR19" s="70" t="s">
        <v>49</v>
      </c>
      <c r="BS19" s="70" t="s">
        <v>49</v>
      </c>
      <c r="BT19" s="70" t="s">
        <v>50</v>
      </c>
      <c r="BX19" s="10"/>
    </row>
    <row r="20" spans="1:76" s="23" customFormat="1" x14ac:dyDescent="0.2">
      <c r="A20" s="23" t="s">
        <v>17</v>
      </c>
      <c r="C20" s="38">
        <v>56</v>
      </c>
      <c r="D20" s="38">
        <v>58</v>
      </c>
      <c r="E20" s="38">
        <v>59</v>
      </c>
      <c r="H20" s="36"/>
      <c r="I20" s="23" t="s">
        <v>17</v>
      </c>
      <c r="K20" s="38">
        <v>56</v>
      </c>
      <c r="L20" s="38">
        <v>61</v>
      </c>
      <c r="M20" s="38">
        <v>66</v>
      </c>
      <c r="P20" s="37"/>
      <c r="Q20" s="23" t="s">
        <v>17</v>
      </c>
      <c r="S20" s="38">
        <v>65</v>
      </c>
      <c r="T20" s="38">
        <v>67</v>
      </c>
      <c r="U20" s="38">
        <v>68</v>
      </c>
      <c r="X20" s="37"/>
      <c r="Y20" s="23" t="s">
        <v>17</v>
      </c>
      <c r="AA20" s="38">
        <v>60</v>
      </c>
      <c r="AB20" s="38">
        <v>64</v>
      </c>
      <c r="AC20" s="38">
        <v>68</v>
      </c>
      <c r="AF20" s="37"/>
      <c r="AG20" s="23" t="s">
        <v>17</v>
      </c>
      <c r="AI20" s="38">
        <v>59</v>
      </c>
      <c r="AJ20" s="38">
        <v>66</v>
      </c>
      <c r="AK20" s="38">
        <v>69</v>
      </c>
      <c r="AN20" s="37"/>
      <c r="AO20" s="23" t="s">
        <v>17</v>
      </c>
      <c r="AQ20" s="38">
        <v>56</v>
      </c>
      <c r="AR20" s="38">
        <v>59</v>
      </c>
      <c r="AS20" s="38">
        <v>62</v>
      </c>
      <c r="AW20" s="37"/>
      <c r="AX20" s="23" t="s">
        <v>17</v>
      </c>
      <c r="AZ20" s="38">
        <v>57</v>
      </c>
      <c r="BA20" s="38">
        <v>58</v>
      </c>
      <c r="BB20" s="38">
        <v>59</v>
      </c>
      <c r="BF20" s="37"/>
      <c r="BG20" s="23" t="s">
        <v>17</v>
      </c>
      <c r="BI20" s="38">
        <v>61</v>
      </c>
      <c r="BJ20" s="38">
        <v>62</v>
      </c>
      <c r="BK20" s="38">
        <v>63</v>
      </c>
      <c r="BO20" s="37"/>
      <c r="BP20" s="23" t="s">
        <v>17</v>
      </c>
      <c r="BR20" s="38">
        <v>64</v>
      </c>
      <c r="BS20" s="38">
        <v>65</v>
      </c>
      <c r="BT20" s="38">
        <v>66</v>
      </c>
      <c r="BX20" s="37"/>
    </row>
    <row r="21" spans="1:76" s="27" customFormat="1" x14ac:dyDescent="0.2">
      <c r="H21" s="28"/>
      <c r="P21" s="29"/>
      <c r="X21" s="29"/>
      <c r="AF21" s="29"/>
      <c r="AN21" s="29"/>
      <c r="AW21" s="29"/>
      <c r="BF21" s="29"/>
      <c r="BO21" s="29"/>
      <c r="BX21" s="29"/>
    </row>
    <row r="22" spans="1:76" s="27" customFormat="1" x14ac:dyDescent="0.2">
      <c r="A22" s="31" t="s">
        <v>12</v>
      </c>
      <c r="B22" s="31" t="s">
        <v>10</v>
      </c>
      <c r="C22" s="71" t="s">
        <v>18</v>
      </c>
      <c r="D22" s="71"/>
      <c r="E22" s="71"/>
      <c r="H22" s="28"/>
      <c r="I22" s="51" t="s">
        <v>12</v>
      </c>
      <c r="J22" s="51" t="s">
        <v>10</v>
      </c>
      <c r="K22" s="71" t="s">
        <v>18</v>
      </c>
      <c r="L22" s="71"/>
      <c r="M22" s="71"/>
      <c r="P22" s="29"/>
      <c r="Q22" s="57" t="s">
        <v>12</v>
      </c>
      <c r="R22" s="57" t="s">
        <v>10</v>
      </c>
      <c r="S22" s="71" t="s">
        <v>18</v>
      </c>
      <c r="T22" s="71"/>
      <c r="U22" s="71"/>
      <c r="X22" s="29"/>
      <c r="Y22" s="57" t="s">
        <v>12</v>
      </c>
      <c r="Z22" s="57" t="s">
        <v>10</v>
      </c>
      <c r="AA22" s="71" t="s">
        <v>18</v>
      </c>
      <c r="AB22" s="71"/>
      <c r="AC22" s="71"/>
      <c r="AF22" s="29"/>
      <c r="AG22" s="48" t="s">
        <v>12</v>
      </c>
      <c r="AH22" s="48" t="s">
        <v>10</v>
      </c>
      <c r="AI22" s="71" t="s">
        <v>18</v>
      </c>
      <c r="AJ22" s="71"/>
      <c r="AK22" s="71"/>
      <c r="AN22" s="29"/>
      <c r="AO22" s="48" t="s">
        <v>12</v>
      </c>
      <c r="AP22" s="48" t="s">
        <v>10</v>
      </c>
      <c r="AQ22" s="71" t="s">
        <v>18</v>
      </c>
      <c r="AR22" s="71"/>
      <c r="AS22" s="71"/>
      <c r="AW22" s="29"/>
      <c r="AX22" s="48" t="s">
        <v>12</v>
      </c>
      <c r="AY22" s="48" t="s">
        <v>10</v>
      </c>
      <c r="AZ22" s="71" t="s">
        <v>18</v>
      </c>
      <c r="BA22" s="71"/>
      <c r="BB22" s="71"/>
      <c r="BF22" s="29"/>
      <c r="BG22" s="65" t="s">
        <v>12</v>
      </c>
      <c r="BH22" s="65" t="s">
        <v>10</v>
      </c>
      <c r="BI22" s="71" t="s">
        <v>18</v>
      </c>
      <c r="BJ22" s="71"/>
      <c r="BK22" s="71"/>
      <c r="BO22" s="29"/>
      <c r="BP22" s="68" t="s">
        <v>12</v>
      </c>
      <c r="BQ22" s="68" t="s">
        <v>10</v>
      </c>
      <c r="BR22" s="71" t="s">
        <v>18</v>
      </c>
      <c r="BS22" s="71"/>
      <c r="BT22" s="71"/>
      <c r="BX22" s="29"/>
    </row>
    <row r="23" spans="1:76" s="27" customFormat="1" x14ac:dyDescent="0.2">
      <c r="A23" s="33" t="s">
        <v>13</v>
      </c>
      <c r="B23" s="32" t="s">
        <v>11</v>
      </c>
      <c r="C23" s="72" t="s">
        <v>19</v>
      </c>
      <c r="D23" s="72"/>
      <c r="E23" s="72"/>
      <c r="H23" s="28"/>
      <c r="I23" s="33" t="s">
        <v>13</v>
      </c>
      <c r="J23" s="52" t="s">
        <v>11</v>
      </c>
      <c r="K23" s="72" t="s">
        <v>19</v>
      </c>
      <c r="L23" s="72"/>
      <c r="M23" s="72"/>
      <c r="P23" s="29"/>
      <c r="Q23" s="33" t="s">
        <v>13</v>
      </c>
      <c r="R23" s="58" t="s">
        <v>11</v>
      </c>
      <c r="S23" s="72" t="s">
        <v>19</v>
      </c>
      <c r="T23" s="72"/>
      <c r="U23" s="72"/>
      <c r="X23" s="29"/>
      <c r="Y23" s="33" t="s">
        <v>13</v>
      </c>
      <c r="Z23" s="58" t="s">
        <v>11</v>
      </c>
      <c r="AA23" s="72" t="s">
        <v>19</v>
      </c>
      <c r="AB23" s="72"/>
      <c r="AC23" s="72"/>
      <c r="AF23" s="29"/>
      <c r="AG23" s="33" t="s">
        <v>13</v>
      </c>
      <c r="AH23" s="49" t="s">
        <v>11</v>
      </c>
      <c r="AI23" s="72" t="s">
        <v>19</v>
      </c>
      <c r="AJ23" s="72"/>
      <c r="AK23" s="72"/>
      <c r="AN23" s="29"/>
      <c r="AO23" s="33" t="s">
        <v>13</v>
      </c>
      <c r="AP23" s="49" t="s">
        <v>11</v>
      </c>
      <c r="AQ23" s="72" t="s">
        <v>19</v>
      </c>
      <c r="AR23" s="72"/>
      <c r="AS23" s="72"/>
      <c r="AW23" s="29"/>
      <c r="AX23" s="33" t="s">
        <v>13</v>
      </c>
      <c r="AY23" s="49" t="s">
        <v>11</v>
      </c>
      <c r="AZ23" s="72" t="s">
        <v>19</v>
      </c>
      <c r="BA23" s="72"/>
      <c r="BB23" s="72"/>
      <c r="BF23" s="29"/>
      <c r="BG23" s="33" t="s">
        <v>13</v>
      </c>
      <c r="BH23" s="66" t="s">
        <v>11</v>
      </c>
      <c r="BI23" s="72" t="s">
        <v>19</v>
      </c>
      <c r="BJ23" s="72"/>
      <c r="BK23" s="72"/>
      <c r="BO23" s="29"/>
      <c r="BP23" s="33" t="s">
        <v>13</v>
      </c>
      <c r="BQ23" s="69" t="s">
        <v>11</v>
      </c>
      <c r="BR23" s="72" t="s">
        <v>19</v>
      </c>
      <c r="BS23" s="72"/>
      <c r="BT23" s="72"/>
      <c r="BX23" s="29"/>
    </row>
    <row r="24" spans="1:76" s="27" customFormat="1" x14ac:dyDescent="0.2">
      <c r="A24" s="33"/>
      <c r="B24" s="32"/>
      <c r="D24" s="32"/>
      <c r="H24" s="28"/>
      <c r="I24" s="33"/>
      <c r="J24" s="52"/>
      <c r="L24" s="52"/>
      <c r="P24" s="29"/>
      <c r="Q24" s="33"/>
      <c r="R24" s="58"/>
      <c r="T24" s="58"/>
      <c r="X24" s="29"/>
      <c r="Y24" s="33"/>
      <c r="Z24" s="58"/>
      <c r="AB24" s="58"/>
      <c r="AF24" s="29"/>
      <c r="AG24" s="33"/>
      <c r="AH24" s="49"/>
      <c r="AJ24" s="49"/>
      <c r="AN24" s="29"/>
      <c r="AO24" s="33"/>
      <c r="AP24" s="49"/>
      <c r="AR24" s="49"/>
      <c r="AW24" s="29"/>
      <c r="AX24" s="33"/>
      <c r="AY24" s="49"/>
      <c r="BA24" s="49"/>
      <c r="BF24" s="29"/>
      <c r="BG24" s="33"/>
      <c r="BH24" s="66"/>
      <c r="BJ24" s="66"/>
      <c r="BO24" s="29"/>
      <c r="BP24" s="33"/>
      <c r="BQ24" s="69"/>
      <c r="BS24" s="69"/>
      <c r="BX24" s="29"/>
    </row>
    <row r="25" spans="1:76" s="2" customFormat="1" x14ac:dyDescent="0.2">
      <c r="A25" s="4">
        <v>1</v>
      </c>
      <c r="B25" s="32">
        <f t="shared" ref="B25:B51" si="0">+$E$8-A25</f>
        <v>1466.27</v>
      </c>
      <c r="C25" s="4">
        <v>63.3</v>
      </c>
      <c r="D25" s="4">
        <v>63.6</v>
      </c>
      <c r="E25" s="4">
        <v>64</v>
      </c>
      <c r="H25" s="34"/>
      <c r="I25" s="4">
        <v>1</v>
      </c>
      <c r="J25" s="52">
        <f>+$M$8-I25</f>
        <v>1463.6</v>
      </c>
      <c r="K25" s="4">
        <v>69.099999999999994</v>
      </c>
      <c r="L25" s="4">
        <v>69.099999999999994</v>
      </c>
      <c r="M25" s="4">
        <v>69.3</v>
      </c>
      <c r="P25" s="35"/>
      <c r="Q25" s="4">
        <v>1</v>
      </c>
      <c r="R25" s="58">
        <f>+$U$8-Q25</f>
        <v>1463.2</v>
      </c>
      <c r="S25" s="4">
        <v>71</v>
      </c>
      <c r="T25" s="4">
        <v>71.400000000000006</v>
      </c>
      <c r="U25" s="4">
        <v>72.2</v>
      </c>
      <c r="X25" s="35"/>
      <c r="Y25" s="4">
        <v>1</v>
      </c>
      <c r="Z25" s="58">
        <f>+$U$8-Y25</f>
        <v>1463.2</v>
      </c>
      <c r="AA25" s="4">
        <v>74.400000000000006</v>
      </c>
      <c r="AB25" s="4">
        <v>74.400000000000006</v>
      </c>
      <c r="AC25" s="4">
        <v>74</v>
      </c>
      <c r="AF25" s="35"/>
      <c r="AG25" s="4">
        <v>1</v>
      </c>
      <c r="AH25" s="49">
        <f>+$AK$8-AG25</f>
        <v>1463.27</v>
      </c>
      <c r="AI25" s="4">
        <v>77.099999999999994</v>
      </c>
      <c r="AJ25" s="4">
        <v>76.900000000000006</v>
      </c>
      <c r="AK25" s="4">
        <v>76.900000000000006</v>
      </c>
      <c r="AN25" s="35"/>
      <c r="AO25" s="4">
        <v>1</v>
      </c>
      <c r="AP25" s="49">
        <f>+$AS$8-AO25</f>
        <v>1458.15</v>
      </c>
      <c r="AQ25" s="4">
        <v>75.900000000000006</v>
      </c>
      <c r="AR25" s="4">
        <v>75.5</v>
      </c>
      <c r="AS25" s="4">
        <v>75.5</v>
      </c>
      <c r="AW25" s="35"/>
      <c r="AX25" s="4">
        <v>1</v>
      </c>
      <c r="AY25" s="49">
        <f>+$BB$8-AX25</f>
        <v>1452.85</v>
      </c>
      <c r="AZ25" s="4">
        <v>74.2</v>
      </c>
      <c r="BA25" s="4">
        <v>74.2</v>
      </c>
      <c r="BB25" s="4">
        <v>74.2</v>
      </c>
      <c r="BF25" s="35"/>
      <c r="BG25" s="4">
        <v>1</v>
      </c>
      <c r="BH25" s="66">
        <f>+$BB$8-BG25</f>
        <v>1452.85</v>
      </c>
      <c r="BI25" s="4">
        <v>74</v>
      </c>
      <c r="BJ25" s="4">
        <v>73.8</v>
      </c>
      <c r="BK25" s="4">
        <v>74</v>
      </c>
      <c r="BO25" s="35"/>
      <c r="BP25" s="4">
        <v>1</v>
      </c>
      <c r="BQ25" s="69">
        <f>+$BB$8-BP25</f>
        <v>1452.85</v>
      </c>
      <c r="BR25" s="4">
        <v>71.2</v>
      </c>
      <c r="BS25" s="4">
        <v>71.599999999999994</v>
      </c>
      <c r="BT25" s="4">
        <v>71.8</v>
      </c>
      <c r="BX25" s="35"/>
    </row>
    <row r="26" spans="1:76" s="2" customFormat="1" x14ac:dyDescent="0.2">
      <c r="A26" s="4">
        <v>2</v>
      </c>
      <c r="B26" s="32">
        <f t="shared" si="0"/>
        <v>1465.27</v>
      </c>
      <c r="C26" s="4">
        <v>63.3</v>
      </c>
      <c r="D26" s="4">
        <v>63.6</v>
      </c>
      <c r="E26" s="4">
        <v>64</v>
      </c>
      <c r="H26" s="34"/>
      <c r="I26" s="4">
        <v>2</v>
      </c>
      <c r="J26" s="52">
        <f>+$M$8-I26</f>
        <v>1462.6</v>
      </c>
      <c r="K26" s="4">
        <v>69</v>
      </c>
      <c r="L26" s="4">
        <v>69.099999999999994</v>
      </c>
      <c r="M26" s="4">
        <v>69.3</v>
      </c>
      <c r="P26" s="35"/>
      <c r="Q26" s="4">
        <v>2</v>
      </c>
      <c r="R26" s="58">
        <f t="shared" ref="R26:R51" si="1">+$U$8-Q26</f>
        <v>1462.2</v>
      </c>
      <c r="S26" s="4">
        <v>70.8</v>
      </c>
      <c r="T26" s="4">
        <v>71.2</v>
      </c>
      <c r="U26" s="4">
        <v>72</v>
      </c>
      <c r="X26" s="35"/>
      <c r="Y26" s="4">
        <v>2</v>
      </c>
      <c r="Z26" s="58">
        <f t="shared" ref="Z26:Z52" si="2">+$U$8-Y26</f>
        <v>1462.2</v>
      </c>
      <c r="AA26" s="4">
        <v>74.400000000000006</v>
      </c>
      <c r="AB26" s="4">
        <v>74.400000000000006</v>
      </c>
      <c r="AC26" s="4">
        <v>74</v>
      </c>
      <c r="AF26" s="35"/>
      <c r="AG26" s="4">
        <v>2</v>
      </c>
      <c r="AH26" s="55">
        <f t="shared" ref="AH26:AH50" si="3">+$AK$8-AG26</f>
        <v>1462.27</v>
      </c>
      <c r="AI26" s="4">
        <v>77.099999999999994</v>
      </c>
      <c r="AJ26" s="4">
        <v>76.900000000000006</v>
      </c>
      <c r="AK26" s="4">
        <v>76.900000000000006</v>
      </c>
      <c r="AN26" s="35"/>
      <c r="AO26" s="4">
        <v>2</v>
      </c>
      <c r="AP26" s="55">
        <f t="shared" ref="AP26:AP48" si="4">+$AS$8-AO26</f>
        <v>1457.15</v>
      </c>
      <c r="AQ26" s="4">
        <v>75.900000000000006</v>
      </c>
      <c r="AR26" s="4">
        <v>75.7</v>
      </c>
      <c r="AS26" s="4">
        <v>75.5</v>
      </c>
      <c r="AW26" s="35"/>
      <c r="AX26" s="4">
        <v>2</v>
      </c>
      <c r="AY26" s="55">
        <f t="shared" ref="AY26:AY50" si="5">+$BB$8-AX26</f>
        <v>1451.85</v>
      </c>
      <c r="AZ26" s="4">
        <v>74.400000000000006</v>
      </c>
      <c r="BA26" s="4">
        <v>74.400000000000006</v>
      </c>
      <c r="BB26" s="4">
        <v>74.2</v>
      </c>
      <c r="BF26" s="35"/>
      <c r="BG26" s="4">
        <v>2</v>
      </c>
      <c r="BH26" s="66">
        <f t="shared" ref="BH26:BH50" si="6">+$BB$8-BG26</f>
        <v>1451.85</v>
      </c>
      <c r="BI26" s="4">
        <v>74</v>
      </c>
      <c r="BJ26" s="4">
        <v>73.8</v>
      </c>
      <c r="BK26" s="4">
        <v>74</v>
      </c>
      <c r="BO26" s="35"/>
      <c r="BP26" s="4">
        <v>2</v>
      </c>
      <c r="BQ26" s="69">
        <f t="shared" ref="BQ26:BQ50" si="7">+$BB$8-BP26</f>
        <v>1451.85</v>
      </c>
      <c r="BR26" s="4">
        <v>71.2</v>
      </c>
      <c r="BS26" s="4">
        <v>71.599999999999994</v>
      </c>
      <c r="BT26" s="4">
        <v>71.8</v>
      </c>
      <c r="BX26" s="35"/>
    </row>
    <row r="27" spans="1:76" s="2" customFormat="1" x14ac:dyDescent="0.2">
      <c r="A27" s="4">
        <v>4</v>
      </c>
      <c r="B27" s="32">
        <f t="shared" si="0"/>
        <v>1463.27</v>
      </c>
      <c r="C27" s="4">
        <v>63.3</v>
      </c>
      <c r="D27" s="4">
        <v>63.5</v>
      </c>
      <c r="E27" s="4">
        <v>64</v>
      </c>
      <c r="H27" s="34"/>
      <c r="I27" s="4">
        <v>4</v>
      </c>
      <c r="J27" s="52">
        <f>+$M$8-I27</f>
        <v>1460.6</v>
      </c>
      <c r="K27" s="4">
        <v>68.900000000000006</v>
      </c>
      <c r="L27" s="4">
        <v>68.900000000000006</v>
      </c>
      <c r="M27" s="4">
        <v>69.3</v>
      </c>
      <c r="P27" s="35"/>
      <c r="Q27" s="4">
        <v>4</v>
      </c>
      <c r="R27" s="58">
        <f t="shared" si="1"/>
        <v>1460.2</v>
      </c>
      <c r="S27" s="4">
        <v>70.599999999999994</v>
      </c>
      <c r="T27" s="4">
        <v>71</v>
      </c>
      <c r="U27" s="4">
        <v>71.8</v>
      </c>
      <c r="X27" s="35"/>
      <c r="Y27" s="4">
        <v>4</v>
      </c>
      <c r="Z27" s="58">
        <f t="shared" si="2"/>
        <v>1460.2</v>
      </c>
      <c r="AA27" s="4">
        <v>74.400000000000006</v>
      </c>
      <c r="AB27" s="4">
        <v>74.400000000000006</v>
      </c>
      <c r="AC27" s="4">
        <v>74</v>
      </c>
      <c r="AF27" s="35"/>
      <c r="AG27" s="4">
        <v>4</v>
      </c>
      <c r="AH27" s="55">
        <f t="shared" si="3"/>
        <v>1460.27</v>
      </c>
      <c r="AI27" s="4">
        <v>77.099999999999994</v>
      </c>
      <c r="AJ27" s="4">
        <v>76.900000000000006</v>
      </c>
      <c r="AK27" s="4">
        <v>76.900000000000006</v>
      </c>
      <c r="AN27" s="35"/>
      <c r="AO27" s="4">
        <v>4</v>
      </c>
      <c r="AP27" s="55">
        <f t="shared" si="4"/>
        <v>1455.15</v>
      </c>
      <c r="AQ27" s="4">
        <v>75.900000000000006</v>
      </c>
      <c r="AR27" s="4">
        <v>75.7</v>
      </c>
      <c r="AS27" s="4">
        <v>75.5</v>
      </c>
      <c r="AW27" s="35"/>
      <c r="AX27" s="4">
        <v>4</v>
      </c>
      <c r="AY27" s="55">
        <f t="shared" si="5"/>
        <v>1449.85</v>
      </c>
      <c r="AZ27" s="4">
        <v>74.400000000000006</v>
      </c>
      <c r="BA27" s="4">
        <v>74.400000000000006</v>
      </c>
      <c r="BB27" s="4">
        <v>74.2</v>
      </c>
      <c r="BF27" s="35"/>
      <c r="BG27" s="4">
        <v>4</v>
      </c>
      <c r="BH27" s="66">
        <f t="shared" si="6"/>
        <v>1449.85</v>
      </c>
      <c r="BI27" s="4">
        <v>74</v>
      </c>
      <c r="BJ27" s="4">
        <v>73.8</v>
      </c>
      <c r="BK27" s="4">
        <v>74</v>
      </c>
      <c r="BO27" s="35"/>
      <c r="BP27" s="4">
        <v>4</v>
      </c>
      <c r="BQ27" s="69">
        <f t="shared" si="7"/>
        <v>1449.85</v>
      </c>
      <c r="BR27" s="4">
        <v>71.2</v>
      </c>
      <c r="BS27" s="4">
        <v>71.599999999999994</v>
      </c>
      <c r="BT27" s="4">
        <v>71.599999999999994</v>
      </c>
      <c r="BX27" s="35"/>
    </row>
    <row r="28" spans="1:76" s="2" customFormat="1" x14ac:dyDescent="0.2">
      <c r="A28" s="4">
        <v>6</v>
      </c>
      <c r="B28" s="32">
        <f t="shared" si="0"/>
        <v>1461.27</v>
      </c>
      <c r="C28" s="4">
        <v>63.3</v>
      </c>
      <c r="D28" s="4">
        <v>63.5</v>
      </c>
      <c r="E28" s="4">
        <v>63.1</v>
      </c>
      <c r="H28" s="34"/>
      <c r="I28" s="4">
        <v>6</v>
      </c>
      <c r="J28" s="52">
        <f t="shared" ref="J28:J52" si="8">+$M$8-I28</f>
        <v>1458.6</v>
      </c>
      <c r="K28" s="4">
        <v>68.900000000000006</v>
      </c>
      <c r="L28" s="4">
        <v>68.900000000000006</v>
      </c>
      <c r="M28" s="4">
        <v>68.900000000000006</v>
      </c>
      <c r="P28" s="35"/>
      <c r="Q28" s="4">
        <v>6</v>
      </c>
      <c r="R28" s="58">
        <f t="shared" si="1"/>
        <v>1458.2</v>
      </c>
      <c r="S28" s="4">
        <v>70.599999999999994</v>
      </c>
      <c r="T28" s="4">
        <v>70.400000000000006</v>
      </c>
      <c r="U28" s="4">
        <v>71.400000000000006</v>
      </c>
      <c r="X28" s="35"/>
      <c r="Y28" s="4">
        <v>6</v>
      </c>
      <c r="Z28" s="58">
        <f t="shared" si="2"/>
        <v>1458.2</v>
      </c>
      <c r="AA28" s="4">
        <v>74.400000000000006</v>
      </c>
      <c r="AB28" s="4">
        <v>74.400000000000006</v>
      </c>
      <c r="AC28" s="4">
        <v>73.400000000000006</v>
      </c>
      <c r="AF28" s="35"/>
      <c r="AG28" s="4">
        <v>6</v>
      </c>
      <c r="AH28" s="55">
        <f t="shared" si="3"/>
        <v>1458.27</v>
      </c>
      <c r="AI28" s="4">
        <v>76.900000000000006</v>
      </c>
      <c r="AJ28" s="4">
        <v>76.900000000000006</v>
      </c>
      <c r="AK28" s="4">
        <v>76.900000000000006</v>
      </c>
      <c r="AN28" s="35"/>
      <c r="AO28" s="4">
        <v>6</v>
      </c>
      <c r="AP28" s="55">
        <f t="shared" si="4"/>
        <v>1453.15</v>
      </c>
      <c r="AQ28" s="4">
        <v>75.900000000000006</v>
      </c>
      <c r="AR28" s="4">
        <v>75.7</v>
      </c>
      <c r="AS28" s="4">
        <v>75.5</v>
      </c>
      <c r="AW28" s="35"/>
      <c r="AX28" s="4">
        <v>6</v>
      </c>
      <c r="AY28" s="55">
        <f t="shared" si="5"/>
        <v>1447.85</v>
      </c>
      <c r="AZ28" s="4">
        <v>74.400000000000006</v>
      </c>
      <c r="BA28" s="4">
        <v>74.400000000000006</v>
      </c>
      <c r="BB28" s="4">
        <v>74.2</v>
      </c>
      <c r="BF28" s="35"/>
      <c r="BG28" s="4">
        <v>6</v>
      </c>
      <c r="BH28" s="66">
        <f t="shared" si="6"/>
        <v>1447.85</v>
      </c>
      <c r="BI28" s="4">
        <v>74</v>
      </c>
      <c r="BJ28" s="4">
        <v>73.8</v>
      </c>
      <c r="BK28" s="4">
        <v>73.8</v>
      </c>
      <c r="BO28" s="35"/>
      <c r="BP28" s="4">
        <v>6</v>
      </c>
      <c r="BQ28" s="69">
        <f t="shared" si="7"/>
        <v>1447.85</v>
      </c>
      <c r="BR28" s="4">
        <v>71</v>
      </c>
      <c r="BS28" s="4">
        <v>71.2</v>
      </c>
      <c r="BT28" s="4">
        <v>71.2</v>
      </c>
      <c r="BX28" s="35"/>
    </row>
    <row r="29" spans="1:76" s="2" customFormat="1" x14ac:dyDescent="0.2">
      <c r="A29" s="4">
        <v>8</v>
      </c>
      <c r="B29" s="32">
        <f t="shared" si="0"/>
        <v>1459.27</v>
      </c>
      <c r="C29" s="4">
        <v>63.3</v>
      </c>
      <c r="D29" s="4">
        <v>63.3</v>
      </c>
      <c r="E29" s="4">
        <v>62.5</v>
      </c>
      <c r="H29" s="34"/>
      <c r="I29" s="4">
        <v>8</v>
      </c>
      <c r="J29" s="52">
        <f t="shared" si="8"/>
        <v>1456.6</v>
      </c>
      <c r="K29" s="4">
        <v>68.900000000000006</v>
      </c>
      <c r="L29" s="4">
        <v>68.7</v>
      </c>
      <c r="M29" s="4">
        <v>68.5</v>
      </c>
      <c r="P29" s="35"/>
      <c r="Q29" s="4">
        <v>8</v>
      </c>
      <c r="R29" s="58">
        <f t="shared" si="1"/>
        <v>1456.2</v>
      </c>
      <c r="S29" s="4">
        <v>70.400000000000006</v>
      </c>
      <c r="T29" s="4">
        <v>69.8</v>
      </c>
      <c r="U29" s="4">
        <v>70</v>
      </c>
      <c r="X29" s="35"/>
      <c r="Y29" s="4">
        <v>8</v>
      </c>
      <c r="Z29" s="58">
        <f t="shared" si="2"/>
        <v>1456.2</v>
      </c>
      <c r="AA29" s="4">
        <v>74.400000000000006</v>
      </c>
      <c r="AB29" s="4">
        <v>74.2</v>
      </c>
      <c r="AC29" s="4">
        <v>71.2</v>
      </c>
      <c r="AF29" s="35"/>
      <c r="AG29" s="4">
        <v>8</v>
      </c>
      <c r="AH29" s="55">
        <f t="shared" si="3"/>
        <v>1456.27</v>
      </c>
      <c r="AI29" s="4">
        <v>76.900000000000006</v>
      </c>
      <c r="AJ29" s="4">
        <v>76.7</v>
      </c>
      <c r="AK29" s="4">
        <v>76.7</v>
      </c>
      <c r="AN29" s="35"/>
      <c r="AO29" s="4">
        <v>8</v>
      </c>
      <c r="AP29" s="55">
        <f t="shared" si="4"/>
        <v>1451.15</v>
      </c>
      <c r="AQ29" s="4">
        <v>75.900000000000006</v>
      </c>
      <c r="AR29" s="4">
        <v>75.7</v>
      </c>
      <c r="AS29" s="4">
        <v>75.5</v>
      </c>
      <c r="AW29" s="35"/>
      <c r="AX29" s="4">
        <v>8</v>
      </c>
      <c r="AY29" s="55">
        <f t="shared" si="5"/>
        <v>1445.85</v>
      </c>
      <c r="AZ29" s="4">
        <v>74.400000000000006</v>
      </c>
      <c r="BA29" s="4">
        <v>74.400000000000006</v>
      </c>
      <c r="BB29" s="4">
        <v>74.2</v>
      </c>
      <c r="BF29" s="35"/>
      <c r="BG29" s="4">
        <v>8</v>
      </c>
      <c r="BH29" s="66">
        <f t="shared" si="6"/>
        <v>1445.85</v>
      </c>
      <c r="BI29" s="4">
        <v>74</v>
      </c>
      <c r="BJ29" s="4">
        <v>73.8</v>
      </c>
      <c r="BK29" s="4">
        <v>73.400000000000006</v>
      </c>
      <c r="BO29" s="35"/>
      <c r="BP29" s="4">
        <v>8</v>
      </c>
      <c r="BQ29" s="69">
        <f t="shared" si="7"/>
        <v>1445.85</v>
      </c>
      <c r="BR29" s="4">
        <v>70.8</v>
      </c>
      <c r="BS29" s="4">
        <v>71</v>
      </c>
      <c r="BT29" s="4">
        <v>71</v>
      </c>
      <c r="BX29" s="35"/>
    </row>
    <row r="30" spans="1:76" s="2" customFormat="1" x14ac:dyDescent="0.2">
      <c r="A30" s="4">
        <v>10</v>
      </c>
      <c r="B30" s="32">
        <f t="shared" si="0"/>
        <v>1457.27</v>
      </c>
      <c r="C30" s="4">
        <v>63.1</v>
      </c>
      <c r="D30" s="4">
        <v>62.9</v>
      </c>
      <c r="E30" s="4">
        <v>62.3</v>
      </c>
      <c r="H30" s="34"/>
      <c r="I30" s="4">
        <v>10</v>
      </c>
      <c r="J30" s="52">
        <f t="shared" si="8"/>
        <v>1454.6</v>
      </c>
      <c r="K30" s="4">
        <v>68.900000000000006</v>
      </c>
      <c r="L30" s="4">
        <v>68.7</v>
      </c>
      <c r="M30" s="4">
        <v>67.7</v>
      </c>
      <c r="P30" s="35"/>
      <c r="Q30" s="4">
        <v>10</v>
      </c>
      <c r="R30" s="58">
        <f t="shared" si="1"/>
        <v>1454.2</v>
      </c>
      <c r="S30" s="4">
        <v>68.5</v>
      </c>
      <c r="T30" s="4">
        <v>69.099999999999994</v>
      </c>
      <c r="U30" s="4">
        <v>68.7</v>
      </c>
      <c r="X30" s="35"/>
      <c r="Y30" s="4">
        <v>10</v>
      </c>
      <c r="Z30" s="58">
        <f t="shared" si="2"/>
        <v>1454.2</v>
      </c>
      <c r="AA30" s="4">
        <v>74.2</v>
      </c>
      <c r="AB30" s="4">
        <v>72</v>
      </c>
      <c r="AC30" s="4">
        <v>69.7</v>
      </c>
      <c r="AF30" s="35"/>
      <c r="AG30" s="4">
        <v>10</v>
      </c>
      <c r="AH30" s="55">
        <f t="shared" si="3"/>
        <v>1454.27</v>
      </c>
      <c r="AI30" s="4">
        <v>76.900000000000006</v>
      </c>
      <c r="AJ30" s="4">
        <v>76.7</v>
      </c>
      <c r="AK30" s="4">
        <v>76.7</v>
      </c>
      <c r="AN30" s="35"/>
      <c r="AO30" s="4">
        <v>10</v>
      </c>
      <c r="AP30" s="55">
        <f t="shared" si="4"/>
        <v>1449.15</v>
      </c>
      <c r="AQ30" s="4">
        <v>75.900000000000006</v>
      </c>
      <c r="AR30" s="4">
        <v>75.7</v>
      </c>
      <c r="AS30" s="4">
        <v>75.5</v>
      </c>
      <c r="AW30" s="35"/>
      <c r="AX30" s="4">
        <v>10</v>
      </c>
      <c r="AY30" s="55">
        <f t="shared" si="5"/>
        <v>1443.85</v>
      </c>
      <c r="AZ30" s="4">
        <v>74.400000000000006</v>
      </c>
      <c r="BA30" s="4">
        <v>74.400000000000006</v>
      </c>
      <c r="BB30" s="4">
        <v>74.2</v>
      </c>
      <c r="BF30" s="35"/>
      <c r="BG30" s="4">
        <v>10</v>
      </c>
      <c r="BH30" s="66">
        <f t="shared" si="6"/>
        <v>1443.85</v>
      </c>
      <c r="BI30" s="4">
        <v>73.8</v>
      </c>
      <c r="BJ30" s="4">
        <v>73.599999999999994</v>
      </c>
      <c r="BK30" s="4">
        <v>73.2</v>
      </c>
      <c r="BO30" s="35"/>
      <c r="BP30" s="4">
        <v>10</v>
      </c>
      <c r="BQ30" s="69">
        <f t="shared" si="7"/>
        <v>1443.85</v>
      </c>
      <c r="BR30" s="4">
        <v>70.8</v>
      </c>
      <c r="BS30" s="4">
        <v>70.8</v>
      </c>
      <c r="BT30" s="4">
        <v>70.8</v>
      </c>
      <c r="BX30" s="35"/>
    </row>
    <row r="31" spans="1:76" s="2" customFormat="1" x14ac:dyDescent="0.2">
      <c r="A31" s="4">
        <v>12</v>
      </c>
      <c r="B31" s="32">
        <f t="shared" si="0"/>
        <v>1455.27</v>
      </c>
      <c r="C31" s="4">
        <v>63.1</v>
      </c>
      <c r="D31" s="4">
        <v>61.9</v>
      </c>
      <c r="E31" s="4">
        <v>61.5</v>
      </c>
      <c r="H31" s="34"/>
      <c r="I31" s="4">
        <v>12</v>
      </c>
      <c r="J31" s="52">
        <f t="shared" si="8"/>
        <v>1452.6</v>
      </c>
      <c r="K31" s="4">
        <v>68.7</v>
      </c>
      <c r="L31" s="4">
        <v>68.5</v>
      </c>
      <c r="M31" s="4">
        <v>66.599999999999994</v>
      </c>
      <c r="P31" s="35"/>
      <c r="Q31" s="4">
        <v>12</v>
      </c>
      <c r="R31" s="58">
        <f t="shared" si="1"/>
        <v>1452.2</v>
      </c>
      <c r="S31" s="4">
        <v>67.7</v>
      </c>
      <c r="T31" s="4">
        <v>68.3</v>
      </c>
      <c r="U31" s="4">
        <v>68.3</v>
      </c>
      <c r="X31" s="35"/>
      <c r="Y31" s="4">
        <v>12</v>
      </c>
      <c r="Z31" s="58">
        <f t="shared" si="2"/>
        <v>1452.2</v>
      </c>
      <c r="AA31" s="4">
        <v>70.599999999999994</v>
      </c>
      <c r="AB31" s="4">
        <v>70</v>
      </c>
      <c r="AC31" s="4">
        <v>68.7</v>
      </c>
      <c r="AF31" s="35"/>
      <c r="AG31" s="4">
        <v>12</v>
      </c>
      <c r="AH31" s="55">
        <f t="shared" si="3"/>
        <v>1452.27</v>
      </c>
      <c r="AI31" s="4">
        <v>76.7</v>
      </c>
      <c r="AJ31" s="4">
        <v>76.7</v>
      </c>
      <c r="AK31" s="4">
        <v>74.599999999999994</v>
      </c>
      <c r="AN31" s="35"/>
      <c r="AO31" s="4">
        <v>12</v>
      </c>
      <c r="AP31" s="55">
        <f t="shared" si="4"/>
        <v>1447.15</v>
      </c>
      <c r="AQ31" s="4">
        <v>75.900000000000006</v>
      </c>
      <c r="AR31" s="4">
        <v>75.7</v>
      </c>
      <c r="AS31" s="4">
        <v>75.5</v>
      </c>
      <c r="AW31" s="35"/>
      <c r="AX31" s="4">
        <v>12</v>
      </c>
      <c r="AY31" s="55">
        <f t="shared" si="5"/>
        <v>1441.85</v>
      </c>
      <c r="AZ31" s="4">
        <v>74.400000000000006</v>
      </c>
      <c r="BA31" s="4">
        <v>74.400000000000006</v>
      </c>
      <c r="BB31" s="4">
        <v>74.2</v>
      </c>
      <c r="BF31" s="35"/>
      <c r="BG31" s="4">
        <v>12</v>
      </c>
      <c r="BH31" s="66">
        <f t="shared" si="6"/>
        <v>1441.85</v>
      </c>
      <c r="BI31" s="4">
        <v>73.2</v>
      </c>
      <c r="BJ31" s="4">
        <v>73.400000000000006</v>
      </c>
      <c r="BK31" s="4">
        <v>73</v>
      </c>
      <c r="BO31" s="35"/>
      <c r="BP31" s="4">
        <v>12</v>
      </c>
      <c r="BQ31" s="69">
        <f t="shared" si="7"/>
        <v>1441.85</v>
      </c>
      <c r="BR31" s="4">
        <v>70.8</v>
      </c>
      <c r="BS31" s="4">
        <v>70.599999999999994</v>
      </c>
      <c r="BT31" s="4">
        <v>70.599999999999994</v>
      </c>
      <c r="BX31" s="35"/>
    </row>
    <row r="32" spans="1:76" s="2" customFormat="1" x14ac:dyDescent="0.2">
      <c r="A32" s="4">
        <v>14</v>
      </c>
      <c r="B32" s="32">
        <f t="shared" si="0"/>
        <v>1453.27</v>
      </c>
      <c r="C32" s="4">
        <v>61.5</v>
      </c>
      <c r="D32" s="4">
        <v>61.3</v>
      </c>
      <c r="E32" s="4">
        <v>59.1</v>
      </c>
      <c r="H32" s="34"/>
      <c r="I32" s="4">
        <v>14</v>
      </c>
      <c r="J32" s="52">
        <f t="shared" si="8"/>
        <v>1450.6</v>
      </c>
      <c r="K32" s="4">
        <v>68.3</v>
      </c>
      <c r="L32" s="4">
        <v>66.8</v>
      </c>
      <c r="M32" s="4">
        <v>65.400000000000006</v>
      </c>
      <c r="P32" s="35"/>
      <c r="Q32" s="4">
        <v>14</v>
      </c>
      <c r="R32" s="58">
        <f t="shared" si="1"/>
        <v>1450.2</v>
      </c>
      <c r="S32" s="4">
        <v>67.099999999999994</v>
      </c>
      <c r="T32" s="4">
        <v>67.3</v>
      </c>
      <c r="U32" s="4">
        <v>67.5</v>
      </c>
      <c r="X32" s="35"/>
      <c r="Y32" s="4">
        <v>14</v>
      </c>
      <c r="Z32" s="58">
        <f t="shared" si="2"/>
        <v>1450.2</v>
      </c>
      <c r="AA32" s="4">
        <v>69.3</v>
      </c>
      <c r="AB32" s="4">
        <v>69.099999999999994</v>
      </c>
      <c r="AC32" s="4">
        <v>68.099999999999994</v>
      </c>
      <c r="AF32" s="35"/>
      <c r="AG32" s="4">
        <v>14</v>
      </c>
      <c r="AH32" s="55">
        <f t="shared" si="3"/>
        <v>1450.27</v>
      </c>
      <c r="AI32" s="4">
        <v>76.7</v>
      </c>
      <c r="AJ32" s="4">
        <v>74.599999999999994</v>
      </c>
      <c r="AK32" s="4">
        <v>73.900000000000006</v>
      </c>
      <c r="AN32" s="35"/>
      <c r="AO32" s="4">
        <v>14</v>
      </c>
      <c r="AP32" s="55">
        <f t="shared" si="4"/>
        <v>1445.15</v>
      </c>
      <c r="AQ32" s="4">
        <v>75.900000000000006</v>
      </c>
      <c r="AR32" s="4">
        <v>75.7</v>
      </c>
      <c r="AS32" s="4">
        <v>75.5</v>
      </c>
      <c r="AW32" s="35"/>
      <c r="AX32" s="4">
        <v>14</v>
      </c>
      <c r="AY32" s="55">
        <f t="shared" si="5"/>
        <v>1439.85</v>
      </c>
      <c r="AZ32" s="4">
        <v>74.400000000000006</v>
      </c>
      <c r="BA32" s="4">
        <v>74.2</v>
      </c>
      <c r="BB32" s="4">
        <v>74</v>
      </c>
      <c r="BF32" s="35"/>
      <c r="BG32" s="4">
        <v>14</v>
      </c>
      <c r="BH32" s="66">
        <f t="shared" si="6"/>
        <v>1439.85</v>
      </c>
      <c r="BI32" s="4">
        <v>73.2</v>
      </c>
      <c r="BJ32" s="4">
        <v>73</v>
      </c>
      <c r="BK32" s="4">
        <v>73</v>
      </c>
      <c r="BO32" s="35"/>
      <c r="BP32" s="4">
        <v>14</v>
      </c>
      <c r="BQ32" s="69">
        <f t="shared" si="7"/>
        <v>1439.85</v>
      </c>
      <c r="BR32" s="4">
        <v>70.8</v>
      </c>
      <c r="BS32" s="4">
        <v>70.599999999999994</v>
      </c>
      <c r="BT32" s="4">
        <v>70.400000000000006</v>
      </c>
      <c r="BX32" s="35"/>
    </row>
    <row r="33" spans="1:76" s="2" customFormat="1" x14ac:dyDescent="0.2">
      <c r="A33" s="4">
        <v>16</v>
      </c>
      <c r="B33" s="32">
        <f t="shared" si="0"/>
        <v>1451.27</v>
      </c>
      <c r="C33" s="4">
        <v>58.7</v>
      </c>
      <c r="D33" s="4">
        <v>58.6</v>
      </c>
      <c r="E33" s="4">
        <v>57.8</v>
      </c>
      <c r="H33" s="34"/>
      <c r="I33" s="4">
        <v>16</v>
      </c>
      <c r="J33" s="52">
        <f t="shared" si="8"/>
        <v>1448.6</v>
      </c>
      <c r="K33" s="4">
        <v>65</v>
      </c>
      <c r="L33" s="4">
        <v>65.2</v>
      </c>
      <c r="M33" s="4">
        <v>63.5</v>
      </c>
      <c r="P33" s="35"/>
      <c r="Q33" s="4">
        <v>16</v>
      </c>
      <c r="R33" s="58">
        <f t="shared" si="1"/>
        <v>1448.2</v>
      </c>
      <c r="S33" s="4">
        <v>66.8</v>
      </c>
      <c r="T33" s="4">
        <v>66.900000000000006</v>
      </c>
      <c r="U33" s="4">
        <v>66.8</v>
      </c>
      <c r="X33" s="35"/>
      <c r="Y33" s="4">
        <v>16</v>
      </c>
      <c r="Z33" s="58">
        <f t="shared" si="2"/>
        <v>1448.2</v>
      </c>
      <c r="AA33" s="4">
        <v>68.7</v>
      </c>
      <c r="AB33" s="4">
        <v>68.099999999999994</v>
      </c>
      <c r="AC33" s="4">
        <v>66.900000000000006</v>
      </c>
      <c r="AF33" s="35"/>
      <c r="AG33" s="4">
        <v>16</v>
      </c>
      <c r="AH33" s="55">
        <f t="shared" si="3"/>
        <v>1448.27</v>
      </c>
      <c r="AI33" s="4">
        <v>73.900000000000006</v>
      </c>
      <c r="AJ33" s="4">
        <v>73.2</v>
      </c>
      <c r="AK33" s="4">
        <v>72.400000000000006</v>
      </c>
      <c r="AN33" s="35"/>
      <c r="AO33" s="4">
        <v>16</v>
      </c>
      <c r="AP33" s="55">
        <f t="shared" si="4"/>
        <v>1443.15</v>
      </c>
      <c r="AQ33" s="4">
        <v>75.7</v>
      </c>
      <c r="AR33" s="4">
        <v>75.5</v>
      </c>
      <c r="AS33" s="4">
        <v>75.3</v>
      </c>
      <c r="AW33" s="35"/>
      <c r="AX33" s="4">
        <v>16</v>
      </c>
      <c r="AY33" s="55">
        <f t="shared" si="5"/>
        <v>1437.85</v>
      </c>
      <c r="AZ33" s="4">
        <v>74.2</v>
      </c>
      <c r="BA33" s="4">
        <v>73.599999999999994</v>
      </c>
      <c r="BB33" s="4">
        <v>73.599999999999994</v>
      </c>
      <c r="BF33" s="35"/>
      <c r="BG33" s="4">
        <v>16</v>
      </c>
      <c r="BH33" s="66">
        <f t="shared" si="6"/>
        <v>1437.85</v>
      </c>
      <c r="BI33" s="4">
        <v>73</v>
      </c>
      <c r="BJ33" s="4">
        <v>73</v>
      </c>
      <c r="BK33" s="4">
        <v>72.8</v>
      </c>
      <c r="BO33" s="35"/>
      <c r="BP33" s="4">
        <v>16</v>
      </c>
      <c r="BQ33" s="69">
        <f t="shared" si="7"/>
        <v>1437.85</v>
      </c>
      <c r="BR33" s="4">
        <v>70.8</v>
      </c>
      <c r="BS33" s="4">
        <v>70.599999999999994</v>
      </c>
      <c r="BT33" s="4">
        <v>70.2</v>
      </c>
      <c r="BX33" s="35"/>
    </row>
    <row r="34" spans="1:76" s="2" customFormat="1" x14ac:dyDescent="0.2">
      <c r="A34" s="4">
        <v>18</v>
      </c>
      <c r="B34" s="32">
        <f t="shared" si="0"/>
        <v>1449.27</v>
      </c>
      <c r="C34" s="4">
        <v>57.4</v>
      </c>
      <c r="D34" s="4">
        <v>57.2</v>
      </c>
      <c r="E34" s="4">
        <v>56.8</v>
      </c>
      <c r="H34" s="34"/>
      <c r="I34" s="4">
        <v>18</v>
      </c>
      <c r="J34" s="52">
        <f t="shared" si="8"/>
        <v>1446.6</v>
      </c>
      <c r="K34" s="4">
        <v>64</v>
      </c>
      <c r="L34" s="4">
        <v>64</v>
      </c>
      <c r="M34" s="4">
        <v>62.7</v>
      </c>
      <c r="P34" s="35"/>
      <c r="Q34" s="4">
        <v>18</v>
      </c>
      <c r="R34" s="58">
        <f t="shared" si="1"/>
        <v>1446.2</v>
      </c>
      <c r="S34" s="4">
        <v>66</v>
      </c>
      <c r="T34" s="4">
        <v>66</v>
      </c>
      <c r="U34" s="4">
        <v>66.599999999999994</v>
      </c>
      <c r="X34" s="35"/>
      <c r="Y34" s="4">
        <v>18</v>
      </c>
      <c r="Z34" s="58">
        <f t="shared" si="2"/>
        <v>1446.2</v>
      </c>
      <c r="AA34" s="4">
        <v>67.5</v>
      </c>
      <c r="AB34" s="4">
        <v>67.3</v>
      </c>
      <c r="AC34" s="4">
        <v>66.599999999999994</v>
      </c>
      <c r="AF34" s="35"/>
      <c r="AG34" s="4">
        <v>18</v>
      </c>
      <c r="AH34" s="55">
        <f t="shared" si="3"/>
        <v>1446.27</v>
      </c>
      <c r="AI34" s="4">
        <v>72.400000000000006</v>
      </c>
      <c r="AJ34" s="4">
        <v>72.400000000000006</v>
      </c>
      <c r="AK34" s="4">
        <v>71.8</v>
      </c>
      <c r="AN34" s="35"/>
      <c r="AO34" s="4">
        <v>18</v>
      </c>
      <c r="AP34" s="55">
        <f t="shared" si="4"/>
        <v>1441.15</v>
      </c>
      <c r="AQ34" s="4">
        <v>75.7</v>
      </c>
      <c r="AR34" s="4">
        <v>75.5</v>
      </c>
      <c r="AS34" s="4">
        <v>75</v>
      </c>
      <c r="AW34" s="35"/>
      <c r="AX34" s="4">
        <v>18</v>
      </c>
      <c r="AY34" s="55">
        <f t="shared" si="5"/>
        <v>1435.85</v>
      </c>
      <c r="AZ34" s="4">
        <v>73.599999999999994</v>
      </c>
      <c r="BA34" s="4">
        <v>73.400000000000006</v>
      </c>
      <c r="BB34" s="4">
        <v>73.400000000000006</v>
      </c>
      <c r="BF34" s="35"/>
      <c r="BG34" s="4">
        <v>18</v>
      </c>
      <c r="BH34" s="66">
        <f t="shared" si="6"/>
        <v>1435.85</v>
      </c>
      <c r="BI34" s="4">
        <v>72.8</v>
      </c>
      <c r="BJ34" s="4">
        <v>72.8</v>
      </c>
      <c r="BK34" s="4">
        <v>72.8</v>
      </c>
      <c r="BO34" s="35"/>
      <c r="BP34" s="4">
        <v>18</v>
      </c>
      <c r="BQ34" s="69">
        <f t="shared" si="7"/>
        <v>1435.85</v>
      </c>
      <c r="BR34" s="4">
        <v>70.599999999999994</v>
      </c>
      <c r="BS34" s="4">
        <v>70.400000000000006</v>
      </c>
      <c r="BT34" s="4">
        <v>70.2</v>
      </c>
      <c r="BX34" s="35"/>
    </row>
    <row r="35" spans="1:76" s="2" customFormat="1" x14ac:dyDescent="0.2">
      <c r="A35" s="4">
        <v>20</v>
      </c>
      <c r="B35" s="32">
        <f t="shared" si="0"/>
        <v>1447.27</v>
      </c>
      <c r="C35" s="4">
        <v>56.8</v>
      </c>
      <c r="D35" s="4">
        <v>56.2</v>
      </c>
      <c r="E35" s="4">
        <v>56.4</v>
      </c>
      <c r="H35" s="34"/>
      <c r="I35" s="4">
        <v>20</v>
      </c>
      <c r="J35" s="52">
        <f t="shared" si="8"/>
        <v>1444.6</v>
      </c>
      <c r="K35" s="4">
        <v>63.1</v>
      </c>
      <c r="L35" s="4">
        <v>62.9</v>
      </c>
      <c r="M35" s="4">
        <v>61.7</v>
      </c>
      <c r="P35" s="35"/>
      <c r="Q35" s="4">
        <v>20</v>
      </c>
      <c r="R35" s="58">
        <f t="shared" si="1"/>
        <v>1444.2</v>
      </c>
      <c r="S35" s="4">
        <v>65.400000000000006</v>
      </c>
      <c r="T35" s="4">
        <v>65.400000000000006</v>
      </c>
      <c r="U35" s="4">
        <v>65.8</v>
      </c>
      <c r="X35" s="35"/>
      <c r="Y35" s="4">
        <v>20</v>
      </c>
      <c r="Z35" s="58">
        <f t="shared" si="2"/>
        <v>1444.2</v>
      </c>
      <c r="AA35" s="4">
        <v>67.099999999999994</v>
      </c>
      <c r="AB35" s="4">
        <v>66.900000000000006</v>
      </c>
      <c r="AC35" s="4">
        <v>66</v>
      </c>
      <c r="AF35" s="35"/>
      <c r="AG35" s="4">
        <v>20</v>
      </c>
      <c r="AH35" s="55">
        <f t="shared" si="3"/>
        <v>1444.27</v>
      </c>
      <c r="AI35" s="4">
        <v>71.400000000000006</v>
      </c>
      <c r="AJ35" s="4">
        <v>71.400000000000006</v>
      </c>
      <c r="AK35" s="4">
        <v>71.2</v>
      </c>
      <c r="AN35" s="35"/>
      <c r="AO35" s="4">
        <v>20</v>
      </c>
      <c r="AP35" s="55">
        <f t="shared" si="4"/>
        <v>1439.15</v>
      </c>
      <c r="AQ35" s="4">
        <v>74.2</v>
      </c>
      <c r="AR35" s="4">
        <v>74.400000000000006</v>
      </c>
      <c r="AS35" s="4">
        <v>74.2</v>
      </c>
      <c r="AW35" s="35"/>
      <c r="AX35" s="4">
        <v>20</v>
      </c>
      <c r="AY35" s="55">
        <f t="shared" si="5"/>
        <v>1433.85</v>
      </c>
      <c r="AZ35" s="4">
        <v>73.400000000000006</v>
      </c>
      <c r="BA35" s="4">
        <v>73.400000000000006</v>
      </c>
      <c r="BB35" s="4">
        <v>73.2</v>
      </c>
      <c r="BF35" s="35"/>
      <c r="BG35" s="4">
        <v>20</v>
      </c>
      <c r="BH35" s="66">
        <f t="shared" si="6"/>
        <v>1433.85</v>
      </c>
      <c r="BI35" s="4">
        <v>72.8</v>
      </c>
      <c r="BJ35" s="4">
        <v>72.599999999999994</v>
      </c>
      <c r="BK35" s="4">
        <v>72.599999999999994</v>
      </c>
      <c r="BO35" s="35"/>
      <c r="BP35" s="4">
        <v>20</v>
      </c>
      <c r="BQ35" s="69">
        <f t="shared" si="7"/>
        <v>1433.85</v>
      </c>
      <c r="BR35" s="4">
        <v>70.599999999999994</v>
      </c>
      <c r="BS35" s="4">
        <v>70.2</v>
      </c>
      <c r="BT35" s="4">
        <v>70</v>
      </c>
      <c r="BX35" s="35"/>
    </row>
    <row r="36" spans="1:76" s="2" customFormat="1" x14ac:dyDescent="0.2">
      <c r="A36" s="4">
        <v>22</v>
      </c>
      <c r="B36" s="32">
        <f t="shared" si="0"/>
        <v>1445.27</v>
      </c>
      <c r="C36" s="4">
        <v>56</v>
      </c>
      <c r="D36" s="4">
        <v>55.6</v>
      </c>
      <c r="E36" s="4">
        <v>55.8</v>
      </c>
      <c r="H36" s="34"/>
      <c r="I36" s="4">
        <v>22</v>
      </c>
      <c r="J36" s="52">
        <f t="shared" si="8"/>
        <v>1442.6</v>
      </c>
      <c r="K36" s="4">
        <v>62.3</v>
      </c>
      <c r="L36" s="4">
        <v>61.7</v>
      </c>
      <c r="M36" s="4">
        <v>61.3</v>
      </c>
      <c r="P36" s="35"/>
      <c r="Q36" s="4">
        <v>22</v>
      </c>
      <c r="R36" s="58">
        <f t="shared" si="1"/>
        <v>1442.2</v>
      </c>
      <c r="S36" s="4">
        <v>65</v>
      </c>
      <c r="T36" s="4">
        <v>64.599999999999994</v>
      </c>
      <c r="U36" s="4">
        <v>65</v>
      </c>
      <c r="X36" s="35"/>
      <c r="Y36" s="4">
        <v>22</v>
      </c>
      <c r="Z36" s="58">
        <f t="shared" si="2"/>
        <v>1442.2</v>
      </c>
      <c r="AA36" s="4">
        <v>66.5</v>
      </c>
      <c r="AB36" s="4">
        <v>66.400000000000006</v>
      </c>
      <c r="AC36" s="4">
        <v>65.400000000000006</v>
      </c>
      <c r="AF36" s="35"/>
      <c r="AG36" s="4">
        <v>22</v>
      </c>
      <c r="AH36" s="55">
        <f t="shared" si="3"/>
        <v>1442.27</v>
      </c>
      <c r="AI36" s="4">
        <v>70.400000000000006</v>
      </c>
      <c r="AJ36" s="4">
        <v>70.599999999999994</v>
      </c>
      <c r="AK36" s="4">
        <v>70.2</v>
      </c>
      <c r="AN36" s="35"/>
      <c r="AO36" s="4">
        <v>22</v>
      </c>
      <c r="AP36" s="55">
        <f t="shared" si="4"/>
        <v>1437.15</v>
      </c>
      <c r="AQ36" s="4">
        <v>73</v>
      </c>
      <c r="AR36" s="4">
        <v>73.400000000000006</v>
      </c>
      <c r="AS36" s="4">
        <v>73</v>
      </c>
      <c r="AW36" s="35"/>
      <c r="AX36" s="4">
        <v>22</v>
      </c>
      <c r="AY36" s="55">
        <f t="shared" si="5"/>
        <v>1431.85</v>
      </c>
      <c r="AZ36" s="4">
        <v>73.2</v>
      </c>
      <c r="BA36" s="4">
        <v>73.2</v>
      </c>
      <c r="BB36" s="4">
        <v>73</v>
      </c>
      <c r="BF36" s="35"/>
      <c r="BG36" s="4">
        <v>22</v>
      </c>
      <c r="BH36" s="66">
        <f t="shared" si="6"/>
        <v>1431.85</v>
      </c>
      <c r="BI36" s="4">
        <v>72.8</v>
      </c>
      <c r="BJ36" s="4">
        <v>72.599999999999994</v>
      </c>
      <c r="BK36" s="4">
        <v>72.599999999999994</v>
      </c>
      <c r="BO36" s="35"/>
      <c r="BP36" s="4">
        <v>22</v>
      </c>
      <c r="BQ36" s="69">
        <f t="shared" si="7"/>
        <v>1431.85</v>
      </c>
      <c r="BR36" s="4">
        <v>70.400000000000006</v>
      </c>
      <c r="BS36" s="4">
        <v>70.2</v>
      </c>
      <c r="BT36" s="4">
        <v>70</v>
      </c>
      <c r="BX36" s="35"/>
    </row>
    <row r="37" spans="1:76" s="2" customFormat="1" x14ac:dyDescent="0.2">
      <c r="A37" s="4">
        <v>24</v>
      </c>
      <c r="B37" s="32">
        <f t="shared" si="0"/>
        <v>1443.27</v>
      </c>
      <c r="C37" s="4">
        <v>55.6</v>
      </c>
      <c r="D37" s="4">
        <v>55.4</v>
      </c>
      <c r="E37" s="4">
        <v>55.6</v>
      </c>
      <c r="H37" s="34"/>
      <c r="I37" s="4">
        <v>24</v>
      </c>
      <c r="J37" s="52">
        <f t="shared" si="8"/>
        <v>1440.6</v>
      </c>
      <c r="K37" s="4">
        <v>61.5</v>
      </c>
      <c r="L37" s="4">
        <v>60.7</v>
      </c>
      <c r="M37" s="4">
        <v>61.1</v>
      </c>
      <c r="P37" s="35"/>
      <c r="Q37" s="4">
        <v>24</v>
      </c>
      <c r="R37" s="58">
        <f t="shared" si="1"/>
        <v>1440.2</v>
      </c>
      <c r="S37" s="4">
        <v>64.400000000000006</v>
      </c>
      <c r="T37" s="4">
        <v>64</v>
      </c>
      <c r="U37" s="4">
        <v>64.2</v>
      </c>
      <c r="X37" s="35"/>
      <c r="Y37" s="4">
        <v>24</v>
      </c>
      <c r="Z37" s="58">
        <f t="shared" si="2"/>
        <v>1440.2</v>
      </c>
      <c r="AA37" s="4">
        <v>65.8</v>
      </c>
      <c r="AB37" s="4">
        <v>66</v>
      </c>
      <c r="AC37" s="4">
        <v>65.2</v>
      </c>
      <c r="AF37" s="35"/>
      <c r="AG37" s="4">
        <v>24</v>
      </c>
      <c r="AH37" s="55">
        <f t="shared" si="3"/>
        <v>1440.27</v>
      </c>
      <c r="AI37" s="4">
        <v>69.8</v>
      </c>
      <c r="AJ37" s="4">
        <v>69.8</v>
      </c>
      <c r="AK37" s="4">
        <v>69.8</v>
      </c>
      <c r="AN37" s="35"/>
      <c r="AO37" s="4">
        <v>24</v>
      </c>
      <c r="AP37" s="55">
        <f t="shared" si="4"/>
        <v>1435.15</v>
      </c>
      <c r="AQ37" s="4">
        <v>72.599999999999994</v>
      </c>
      <c r="AR37" s="4">
        <v>72.400000000000006</v>
      </c>
      <c r="AS37" s="4">
        <v>72</v>
      </c>
      <c r="AW37" s="35"/>
      <c r="AX37" s="4">
        <v>24</v>
      </c>
      <c r="AY37" s="55">
        <f t="shared" si="5"/>
        <v>1429.85</v>
      </c>
      <c r="AZ37" s="4">
        <v>73</v>
      </c>
      <c r="BA37" s="4">
        <v>73</v>
      </c>
      <c r="BB37" s="4">
        <v>72.400000000000006</v>
      </c>
      <c r="BF37" s="35"/>
      <c r="BG37" s="4">
        <v>24</v>
      </c>
      <c r="BH37" s="66">
        <f t="shared" si="6"/>
        <v>1429.85</v>
      </c>
      <c r="BI37" s="4">
        <v>72.599999999999994</v>
      </c>
      <c r="BJ37" s="4">
        <v>72.400000000000006</v>
      </c>
      <c r="BK37" s="4">
        <v>72.400000000000006</v>
      </c>
      <c r="BO37" s="35"/>
      <c r="BP37" s="4">
        <v>24</v>
      </c>
      <c r="BQ37" s="69">
        <f t="shared" si="7"/>
        <v>1429.85</v>
      </c>
      <c r="BR37" s="4">
        <v>70.400000000000006</v>
      </c>
      <c r="BS37" s="4">
        <v>70.2</v>
      </c>
      <c r="BT37" s="4">
        <v>70</v>
      </c>
      <c r="BX37" s="35"/>
    </row>
    <row r="38" spans="1:76" s="2" customFormat="1" x14ac:dyDescent="0.2">
      <c r="A38" s="4">
        <v>26</v>
      </c>
      <c r="B38" s="32">
        <f t="shared" si="0"/>
        <v>1441.27</v>
      </c>
      <c r="C38" s="4">
        <v>55.4</v>
      </c>
      <c r="D38" s="4">
        <v>55.2</v>
      </c>
      <c r="E38" s="4">
        <v>55</v>
      </c>
      <c r="H38" s="34"/>
      <c r="I38" s="4">
        <v>26</v>
      </c>
      <c r="J38" s="52">
        <f t="shared" si="8"/>
        <v>1438.6</v>
      </c>
      <c r="K38" s="4">
        <v>60.1</v>
      </c>
      <c r="L38" s="4">
        <v>59.9</v>
      </c>
      <c r="M38" s="4">
        <v>60.3</v>
      </c>
      <c r="P38" s="35"/>
      <c r="Q38" s="4">
        <v>26</v>
      </c>
      <c r="R38" s="58">
        <f t="shared" si="1"/>
        <v>1438.2</v>
      </c>
      <c r="S38" s="4">
        <v>63.1</v>
      </c>
      <c r="T38" s="4">
        <v>63.5</v>
      </c>
      <c r="U38" s="4">
        <v>63.6</v>
      </c>
      <c r="X38" s="35"/>
      <c r="Y38" s="4">
        <v>26</v>
      </c>
      <c r="Z38" s="58">
        <f t="shared" si="2"/>
        <v>1438.2</v>
      </c>
      <c r="AA38" s="4">
        <v>65.400000000000006</v>
      </c>
      <c r="AB38" s="4">
        <v>65.599999999999994</v>
      </c>
      <c r="AC38" s="4">
        <v>65</v>
      </c>
      <c r="AF38" s="35"/>
      <c r="AG38" s="4">
        <v>26</v>
      </c>
      <c r="AH38" s="55">
        <f t="shared" si="3"/>
        <v>1438.27</v>
      </c>
      <c r="AI38" s="4">
        <v>69.3</v>
      </c>
      <c r="AJ38" s="4">
        <v>69.5</v>
      </c>
      <c r="AK38" s="4">
        <v>69.3</v>
      </c>
      <c r="AN38" s="35"/>
      <c r="AO38" s="4">
        <v>26</v>
      </c>
      <c r="AP38" s="55">
        <f t="shared" si="4"/>
        <v>1433.15</v>
      </c>
      <c r="AQ38" s="4">
        <v>71.599999999999994</v>
      </c>
      <c r="AR38" s="4">
        <v>71.400000000000006</v>
      </c>
      <c r="AS38" s="4">
        <v>71.2</v>
      </c>
      <c r="AW38" s="35"/>
      <c r="AX38" s="4">
        <v>26</v>
      </c>
      <c r="AY38" s="55">
        <f t="shared" si="5"/>
        <v>1427.85</v>
      </c>
      <c r="AZ38" s="4">
        <v>72.8</v>
      </c>
      <c r="BA38" s="4">
        <v>72.8</v>
      </c>
      <c r="BB38" s="4">
        <v>72.2</v>
      </c>
      <c r="BF38" s="35"/>
      <c r="BG38" s="4">
        <v>26</v>
      </c>
      <c r="BH38" s="66">
        <f t="shared" si="6"/>
        <v>1427.85</v>
      </c>
      <c r="BI38" s="4">
        <v>72.400000000000006</v>
      </c>
      <c r="BJ38" s="4">
        <v>72.400000000000006</v>
      </c>
      <c r="BK38" s="4">
        <v>72.400000000000006</v>
      </c>
      <c r="BO38" s="35"/>
      <c r="BP38" s="4">
        <v>26</v>
      </c>
      <c r="BQ38" s="69">
        <f t="shared" si="7"/>
        <v>1427.85</v>
      </c>
      <c r="BR38" s="4">
        <v>70.2</v>
      </c>
      <c r="BS38" s="4">
        <v>70.2</v>
      </c>
      <c r="BT38" s="4">
        <v>70</v>
      </c>
      <c r="BX38" s="35"/>
    </row>
    <row r="39" spans="1:76" s="2" customFormat="1" x14ac:dyDescent="0.2">
      <c r="A39" s="4">
        <v>28</v>
      </c>
      <c r="B39" s="32">
        <f t="shared" si="0"/>
        <v>1439.27</v>
      </c>
      <c r="C39" s="4">
        <v>55</v>
      </c>
      <c r="D39" s="4">
        <v>54.8</v>
      </c>
      <c r="E39" s="4">
        <v>54.8</v>
      </c>
      <c r="H39" s="34"/>
      <c r="I39" s="4">
        <v>28</v>
      </c>
      <c r="J39" s="52">
        <f t="shared" si="8"/>
        <v>1436.6</v>
      </c>
      <c r="K39" s="4">
        <v>59.1</v>
      </c>
      <c r="L39" s="4">
        <v>58.9</v>
      </c>
      <c r="M39" s="4">
        <v>58.9</v>
      </c>
      <c r="P39" s="35"/>
      <c r="Q39" s="4">
        <v>28</v>
      </c>
      <c r="R39" s="58">
        <f t="shared" si="1"/>
        <v>1436.2</v>
      </c>
      <c r="S39" s="4">
        <v>62.5</v>
      </c>
      <c r="T39" s="4">
        <v>62.5</v>
      </c>
      <c r="U39" s="4">
        <v>63.1</v>
      </c>
      <c r="X39" s="35"/>
      <c r="Y39" s="4">
        <v>28</v>
      </c>
      <c r="Z39" s="58">
        <f t="shared" si="2"/>
        <v>1436.2</v>
      </c>
      <c r="AA39" s="4">
        <v>65</v>
      </c>
      <c r="AB39" s="4">
        <v>65</v>
      </c>
      <c r="AC39" s="4">
        <v>64.599999999999994</v>
      </c>
      <c r="AF39" s="35"/>
      <c r="AG39" s="4">
        <v>28</v>
      </c>
      <c r="AH39" s="55">
        <f t="shared" si="3"/>
        <v>1436.27</v>
      </c>
      <c r="AI39" s="4">
        <v>68.900000000000006</v>
      </c>
      <c r="AJ39" s="4">
        <v>69.099999999999994</v>
      </c>
      <c r="AK39" s="4">
        <v>68.7</v>
      </c>
      <c r="AN39" s="35"/>
      <c r="AO39" s="4">
        <v>28</v>
      </c>
      <c r="AP39" s="55">
        <f t="shared" si="4"/>
        <v>1431.15</v>
      </c>
      <c r="AQ39" s="4">
        <v>71</v>
      </c>
      <c r="AR39" s="4">
        <v>70.8</v>
      </c>
      <c r="AS39" s="4">
        <v>70.400000000000006</v>
      </c>
      <c r="AW39" s="35"/>
      <c r="AX39" s="4">
        <v>28</v>
      </c>
      <c r="AY39" s="55">
        <f t="shared" si="5"/>
        <v>1425.85</v>
      </c>
      <c r="AZ39" s="4">
        <v>72.599999999999994</v>
      </c>
      <c r="BA39" s="4">
        <v>72.599999999999994</v>
      </c>
      <c r="BB39" s="4">
        <v>71.8</v>
      </c>
      <c r="BF39" s="35"/>
      <c r="BG39" s="4">
        <v>28</v>
      </c>
      <c r="BH39" s="66">
        <f t="shared" si="6"/>
        <v>1425.85</v>
      </c>
      <c r="BI39" s="4">
        <v>72.2</v>
      </c>
      <c r="BJ39" s="4">
        <v>72.2</v>
      </c>
      <c r="BK39" s="4">
        <v>72.2</v>
      </c>
      <c r="BO39" s="35"/>
      <c r="BP39" s="4">
        <v>28</v>
      </c>
      <c r="BQ39" s="69">
        <f t="shared" si="7"/>
        <v>1425.85</v>
      </c>
      <c r="BR39" s="4">
        <v>70.2</v>
      </c>
      <c r="BS39" s="4">
        <v>70.2</v>
      </c>
      <c r="BT39" s="4">
        <v>69.8</v>
      </c>
      <c r="BX39" s="35"/>
    </row>
    <row r="40" spans="1:76" s="2" customFormat="1" x14ac:dyDescent="0.2">
      <c r="A40" s="4">
        <v>30</v>
      </c>
      <c r="B40" s="32">
        <f t="shared" si="0"/>
        <v>1437.27</v>
      </c>
      <c r="C40" s="4">
        <v>54.8</v>
      </c>
      <c r="D40" s="4">
        <v>54.6</v>
      </c>
      <c r="E40" s="4">
        <v>54.6</v>
      </c>
      <c r="H40" s="34"/>
      <c r="I40" s="4">
        <v>30</v>
      </c>
      <c r="J40" s="52">
        <f t="shared" si="8"/>
        <v>1434.6</v>
      </c>
      <c r="K40" s="4">
        <v>58.2</v>
      </c>
      <c r="L40" s="4">
        <v>57.6</v>
      </c>
      <c r="M40" s="4">
        <v>57.4</v>
      </c>
      <c r="P40" s="35"/>
      <c r="Q40" s="4">
        <v>30</v>
      </c>
      <c r="R40" s="58">
        <f t="shared" si="1"/>
        <v>1434.2</v>
      </c>
      <c r="S40" s="4">
        <v>61.7</v>
      </c>
      <c r="T40" s="4">
        <v>61.7</v>
      </c>
      <c r="U40" s="4">
        <v>60.3</v>
      </c>
      <c r="X40" s="35"/>
      <c r="Y40" s="4">
        <v>30</v>
      </c>
      <c r="Z40" s="58">
        <f t="shared" si="2"/>
        <v>1434.2</v>
      </c>
      <c r="AA40" s="4">
        <v>64.599999999999994</v>
      </c>
      <c r="AB40" s="4">
        <v>64.8</v>
      </c>
      <c r="AC40" s="4">
        <v>63.5</v>
      </c>
      <c r="AF40" s="35"/>
      <c r="AG40" s="4">
        <v>30</v>
      </c>
      <c r="AH40" s="55">
        <f t="shared" si="3"/>
        <v>1434.27</v>
      </c>
      <c r="AI40" s="4">
        <v>68.5</v>
      </c>
      <c r="AJ40" s="4">
        <v>68.7</v>
      </c>
      <c r="AK40" s="4">
        <v>68.3</v>
      </c>
      <c r="AN40" s="35"/>
      <c r="AO40" s="4">
        <v>30</v>
      </c>
      <c r="AP40" s="55">
        <f t="shared" si="4"/>
        <v>1429.15</v>
      </c>
      <c r="AQ40" s="4">
        <v>70</v>
      </c>
      <c r="AR40" s="4">
        <v>69.8</v>
      </c>
      <c r="AS40" s="4">
        <v>69.7</v>
      </c>
      <c r="AW40" s="35"/>
      <c r="AX40" s="4">
        <v>30</v>
      </c>
      <c r="AY40" s="55">
        <f t="shared" si="5"/>
        <v>1423.85</v>
      </c>
      <c r="AZ40" s="4">
        <v>72.2</v>
      </c>
      <c r="BA40" s="4">
        <v>72.2</v>
      </c>
      <c r="BB40" s="4">
        <v>71.599999999999994</v>
      </c>
      <c r="BF40" s="35"/>
      <c r="BG40" s="4">
        <v>30</v>
      </c>
      <c r="BH40" s="66">
        <f t="shared" si="6"/>
        <v>1423.85</v>
      </c>
      <c r="BI40" s="4">
        <v>72</v>
      </c>
      <c r="BJ40" s="4">
        <v>72</v>
      </c>
      <c r="BK40" s="4">
        <v>72</v>
      </c>
      <c r="BO40" s="35"/>
      <c r="BP40" s="4">
        <v>30</v>
      </c>
      <c r="BQ40" s="69">
        <f t="shared" si="7"/>
        <v>1423.85</v>
      </c>
      <c r="BR40" s="4">
        <v>70.2</v>
      </c>
      <c r="BS40" s="4">
        <v>70</v>
      </c>
      <c r="BT40" s="4">
        <v>69.8</v>
      </c>
      <c r="BX40" s="35"/>
    </row>
    <row r="41" spans="1:76" s="2" customFormat="1" x14ac:dyDescent="0.2">
      <c r="A41" s="4">
        <v>35</v>
      </c>
      <c r="B41" s="32">
        <f t="shared" si="0"/>
        <v>1432.27</v>
      </c>
      <c r="C41" s="4">
        <v>54.4</v>
      </c>
      <c r="D41" s="4">
        <v>54.2</v>
      </c>
      <c r="E41" s="4">
        <v>54.4</v>
      </c>
      <c r="H41" s="34"/>
      <c r="I41" s="4">
        <v>35</v>
      </c>
      <c r="J41" s="52">
        <f t="shared" si="8"/>
        <v>1429.6</v>
      </c>
      <c r="K41" s="4">
        <v>56.2</v>
      </c>
      <c r="L41" s="4">
        <v>56.4</v>
      </c>
      <c r="M41" s="4">
        <v>56.2</v>
      </c>
      <c r="P41" s="35"/>
      <c r="Q41" s="4">
        <v>35</v>
      </c>
      <c r="R41" s="58">
        <f t="shared" si="1"/>
        <v>1429.2</v>
      </c>
      <c r="S41" s="4">
        <v>59.5</v>
      </c>
      <c r="T41" s="4">
        <v>59.7</v>
      </c>
      <c r="U41" s="4">
        <v>58.4</v>
      </c>
      <c r="X41" s="35"/>
      <c r="Y41" s="4">
        <v>35</v>
      </c>
      <c r="Z41" s="58">
        <f t="shared" si="2"/>
        <v>1429.2</v>
      </c>
      <c r="AA41" s="4">
        <v>63.9</v>
      </c>
      <c r="AB41" s="4">
        <v>64</v>
      </c>
      <c r="AC41" s="4">
        <v>62.54</v>
      </c>
      <c r="AF41" s="35"/>
      <c r="AG41" s="4">
        <v>35</v>
      </c>
      <c r="AH41" s="55">
        <f t="shared" si="3"/>
        <v>1429.27</v>
      </c>
      <c r="AI41" s="4">
        <v>67.3</v>
      </c>
      <c r="AJ41" s="4">
        <v>67.3</v>
      </c>
      <c r="AK41" s="4">
        <v>67.099999999999994</v>
      </c>
      <c r="AN41" s="35"/>
      <c r="AO41" s="4">
        <v>35</v>
      </c>
      <c r="AP41" s="55">
        <f t="shared" si="4"/>
        <v>1424.15</v>
      </c>
      <c r="AQ41" s="4">
        <v>68.7</v>
      </c>
      <c r="AR41" s="4">
        <v>68.7</v>
      </c>
      <c r="AS41" s="4">
        <v>68.3</v>
      </c>
      <c r="AW41" s="35"/>
      <c r="AX41" s="4">
        <v>35</v>
      </c>
      <c r="AY41" s="55">
        <f t="shared" si="5"/>
        <v>1418.85</v>
      </c>
      <c r="AZ41" s="4">
        <v>71</v>
      </c>
      <c r="BA41" s="4">
        <v>70.8</v>
      </c>
      <c r="BB41" s="4">
        <v>70.8</v>
      </c>
      <c r="BF41" s="35"/>
      <c r="BG41" s="4">
        <v>35</v>
      </c>
      <c r="BH41" s="66">
        <f t="shared" si="6"/>
        <v>1418.85</v>
      </c>
      <c r="BI41" s="4">
        <v>71.400000000000006</v>
      </c>
      <c r="BJ41" s="4">
        <v>71.400000000000006</v>
      </c>
      <c r="BK41" s="4">
        <v>71.400000000000006</v>
      </c>
      <c r="BO41" s="35"/>
      <c r="BP41" s="4">
        <v>35</v>
      </c>
      <c r="BQ41" s="69">
        <f t="shared" si="7"/>
        <v>1418.85</v>
      </c>
      <c r="BR41" s="4">
        <v>70</v>
      </c>
      <c r="BS41" s="4">
        <v>70</v>
      </c>
      <c r="BT41" s="4"/>
      <c r="BX41" s="35"/>
    </row>
    <row r="42" spans="1:76" s="2" customFormat="1" x14ac:dyDescent="0.2">
      <c r="A42" s="4">
        <v>40</v>
      </c>
      <c r="B42" s="32">
        <f t="shared" si="0"/>
        <v>1427.27</v>
      </c>
      <c r="C42" s="4">
        <v>54</v>
      </c>
      <c r="D42" s="4">
        <v>54</v>
      </c>
      <c r="E42" s="4">
        <v>54.2</v>
      </c>
      <c r="H42" s="34"/>
      <c r="I42" s="4">
        <v>40</v>
      </c>
      <c r="J42" s="52">
        <f t="shared" si="8"/>
        <v>1424.6</v>
      </c>
      <c r="K42" s="4">
        <v>55.2</v>
      </c>
      <c r="L42" s="4">
        <v>55.4</v>
      </c>
      <c r="M42" s="4">
        <v>55.4</v>
      </c>
      <c r="P42" s="35"/>
      <c r="Q42" s="4">
        <v>40</v>
      </c>
      <c r="R42" s="58">
        <f t="shared" si="1"/>
        <v>1424.2</v>
      </c>
      <c r="S42" s="4">
        <v>57.4</v>
      </c>
      <c r="T42" s="4">
        <v>57.9</v>
      </c>
      <c r="U42" s="4">
        <v>57.4</v>
      </c>
      <c r="X42" s="35"/>
      <c r="Y42" s="4">
        <v>40</v>
      </c>
      <c r="Z42" s="58">
        <f t="shared" si="2"/>
        <v>1424.2</v>
      </c>
      <c r="AA42" s="4">
        <v>63.3</v>
      </c>
      <c r="AB42" s="4">
        <v>63.1</v>
      </c>
      <c r="AC42" s="4">
        <v>61.1</v>
      </c>
      <c r="AF42" s="35"/>
      <c r="AG42" s="4">
        <v>40</v>
      </c>
      <c r="AH42" s="55">
        <f t="shared" si="3"/>
        <v>1424.27</v>
      </c>
      <c r="AI42" s="4">
        <v>66.599999999999994</v>
      </c>
      <c r="AJ42" s="4">
        <v>66.599999999999994</v>
      </c>
      <c r="AK42" s="4">
        <v>66.599999999999994</v>
      </c>
      <c r="AN42" s="35"/>
      <c r="AO42" s="4">
        <v>40</v>
      </c>
      <c r="AP42" s="55">
        <f t="shared" si="4"/>
        <v>1419.15</v>
      </c>
      <c r="AQ42" s="4">
        <v>67.7</v>
      </c>
      <c r="AR42" s="4">
        <v>67.7</v>
      </c>
      <c r="AS42" s="4">
        <v>67.5</v>
      </c>
      <c r="AW42" s="35"/>
      <c r="AX42" s="4">
        <v>40</v>
      </c>
      <c r="AY42" s="55">
        <f t="shared" si="5"/>
        <v>1413.85</v>
      </c>
      <c r="AZ42" s="4">
        <v>69.5</v>
      </c>
      <c r="BA42" s="4">
        <v>69.7</v>
      </c>
      <c r="BB42" s="4">
        <v>69.7</v>
      </c>
      <c r="BF42" s="35"/>
      <c r="BG42" s="4">
        <v>40</v>
      </c>
      <c r="BH42" s="66">
        <f t="shared" si="6"/>
        <v>1413.85</v>
      </c>
      <c r="BI42" s="4">
        <v>70.400000000000006</v>
      </c>
      <c r="BJ42" s="4">
        <v>70.599999999999994</v>
      </c>
      <c r="BK42" s="4"/>
      <c r="BO42" s="35"/>
      <c r="BP42" s="4">
        <v>40</v>
      </c>
      <c r="BQ42" s="69">
        <f t="shared" si="7"/>
        <v>1413.85</v>
      </c>
      <c r="BR42" s="4">
        <v>70</v>
      </c>
      <c r="BS42" s="4">
        <v>70</v>
      </c>
      <c r="BT42" s="4"/>
      <c r="BX42" s="35"/>
    </row>
    <row r="43" spans="1:76" s="2" customFormat="1" x14ac:dyDescent="0.2">
      <c r="A43" s="4">
        <v>45</v>
      </c>
      <c r="B43" s="32">
        <f t="shared" si="0"/>
        <v>1422.27</v>
      </c>
      <c r="C43" s="4">
        <v>53.8</v>
      </c>
      <c r="D43" s="4">
        <v>53.8</v>
      </c>
      <c r="E43" s="4">
        <v>53.8</v>
      </c>
      <c r="H43" s="34"/>
      <c r="I43" s="4">
        <v>45</v>
      </c>
      <c r="J43" s="52">
        <f t="shared" si="8"/>
        <v>1419.6</v>
      </c>
      <c r="K43" s="4">
        <v>54.6</v>
      </c>
      <c r="L43" s="4">
        <v>55</v>
      </c>
      <c r="M43" s="4">
        <v>54.8</v>
      </c>
      <c r="P43" s="35"/>
      <c r="Q43" s="4">
        <v>45</v>
      </c>
      <c r="R43" s="58">
        <f t="shared" si="1"/>
        <v>1419.2</v>
      </c>
      <c r="S43" s="4">
        <v>56</v>
      </c>
      <c r="T43" s="4">
        <v>56.2</v>
      </c>
      <c r="U43" s="4">
        <v>57</v>
      </c>
      <c r="X43" s="35"/>
      <c r="Y43" s="4">
        <v>45</v>
      </c>
      <c r="Z43" s="58">
        <f t="shared" si="2"/>
        <v>1419.2</v>
      </c>
      <c r="AA43" s="4">
        <v>62.1</v>
      </c>
      <c r="AB43" s="4">
        <v>61.9</v>
      </c>
      <c r="AC43" s="4">
        <v>59.5</v>
      </c>
      <c r="AF43" s="35"/>
      <c r="AG43" s="4">
        <v>45</v>
      </c>
      <c r="AH43" s="55">
        <f t="shared" si="3"/>
        <v>1419.27</v>
      </c>
      <c r="AI43" s="4">
        <v>66</v>
      </c>
      <c r="AJ43" s="4">
        <v>66.2</v>
      </c>
      <c r="AK43" s="4">
        <v>66</v>
      </c>
      <c r="AN43" s="35"/>
      <c r="AO43" s="4">
        <v>45</v>
      </c>
      <c r="AP43" s="55">
        <f t="shared" si="4"/>
        <v>1414.15</v>
      </c>
      <c r="AQ43" s="4">
        <v>66.900000000000006</v>
      </c>
      <c r="AR43" s="4">
        <v>66.8</v>
      </c>
      <c r="AS43" s="4"/>
      <c r="AW43" s="35"/>
      <c r="AX43" s="4">
        <v>45</v>
      </c>
      <c r="AY43" s="55">
        <f t="shared" si="5"/>
        <v>1408.85</v>
      </c>
      <c r="AZ43" s="4">
        <v>68.3</v>
      </c>
      <c r="BA43" s="4">
        <v>68.3</v>
      </c>
      <c r="BB43" s="4"/>
      <c r="BF43" s="35"/>
      <c r="BG43" s="4">
        <v>45</v>
      </c>
      <c r="BH43" s="66">
        <f t="shared" si="6"/>
        <v>1408.85</v>
      </c>
      <c r="BI43" s="4">
        <v>69.3</v>
      </c>
      <c r="BJ43" s="4">
        <v>69.3</v>
      </c>
      <c r="BK43" s="4"/>
      <c r="BO43" s="35"/>
      <c r="BP43" s="4">
        <v>45</v>
      </c>
      <c r="BQ43" s="69">
        <f t="shared" si="7"/>
        <v>1408.85</v>
      </c>
      <c r="BR43" s="4">
        <v>69.8</v>
      </c>
      <c r="BS43" s="4">
        <v>69.8</v>
      </c>
      <c r="BT43" s="4"/>
      <c r="BX43" s="35"/>
    </row>
    <row r="44" spans="1:76" s="2" customFormat="1" x14ac:dyDescent="0.2">
      <c r="A44" s="4">
        <v>50</v>
      </c>
      <c r="B44" s="32">
        <f t="shared" si="0"/>
        <v>1417.27</v>
      </c>
      <c r="C44" s="4">
        <v>53.6</v>
      </c>
      <c r="D44" s="4">
        <v>53.8</v>
      </c>
      <c r="E44" s="4">
        <v>53.8</v>
      </c>
      <c r="H44" s="34"/>
      <c r="I44" s="4">
        <v>50</v>
      </c>
      <c r="J44" s="52">
        <f t="shared" si="8"/>
        <v>1414.6</v>
      </c>
      <c r="K44" s="4">
        <v>54.4</v>
      </c>
      <c r="L44" s="4">
        <v>54.6</v>
      </c>
      <c r="M44" s="4">
        <v>54.6</v>
      </c>
      <c r="P44" s="35"/>
      <c r="Q44" s="4">
        <v>50</v>
      </c>
      <c r="R44" s="58">
        <f t="shared" si="1"/>
        <v>1414.2</v>
      </c>
      <c r="S44" s="4">
        <v>55.2</v>
      </c>
      <c r="T44" s="4">
        <v>55.4</v>
      </c>
      <c r="U44" s="4"/>
      <c r="X44" s="35"/>
      <c r="Y44" s="4">
        <v>50</v>
      </c>
      <c r="Z44" s="58">
        <f t="shared" si="2"/>
        <v>1414.2</v>
      </c>
      <c r="AA44" s="4">
        <v>60.7</v>
      </c>
      <c r="AB44" s="4">
        <v>60.3</v>
      </c>
      <c r="AC44" s="4"/>
      <c r="AF44" s="35"/>
      <c r="AG44" s="4">
        <v>50</v>
      </c>
      <c r="AH44" s="55">
        <f t="shared" si="3"/>
        <v>1414.27</v>
      </c>
      <c r="AI44" s="4">
        <v>65.400000000000006</v>
      </c>
      <c r="AJ44" s="4">
        <v>65.599999999999994</v>
      </c>
      <c r="AK44" s="4">
        <v>65.599999999999994</v>
      </c>
      <c r="AN44" s="35"/>
      <c r="AO44" s="4">
        <v>50</v>
      </c>
      <c r="AP44" s="55">
        <f t="shared" si="4"/>
        <v>1409.15</v>
      </c>
      <c r="AQ44" s="4">
        <v>66.400000000000006</v>
      </c>
      <c r="AR44" s="4">
        <v>66.400000000000006</v>
      </c>
      <c r="AS44" s="4"/>
      <c r="AW44" s="35"/>
      <c r="AX44" s="4">
        <v>50</v>
      </c>
      <c r="AY44" s="55">
        <f t="shared" si="5"/>
        <v>1403.85</v>
      </c>
      <c r="AZ44" s="4">
        <v>67.5</v>
      </c>
      <c r="BA44" s="4">
        <v>67.3</v>
      </c>
      <c r="BB44" s="4"/>
      <c r="BF44" s="35"/>
      <c r="BG44" s="4">
        <v>50</v>
      </c>
      <c r="BH44" s="66">
        <f t="shared" si="6"/>
        <v>1403.85</v>
      </c>
      <c r="BI44" s="4">
        <v>68.3</v>
      </c>
      <c r="BJ44" s="4">
        <v>68.3</v>
      </c>
      <c r="BK44" s="4"/>
      <c r="BO44" s="35"/>
      <c r="BP44" s="4">
        <v>50</v>
      </c>
      <c r="BQ44" s="69">
        <f t="shared" si="7"/>
        <v>1403.85</v>
      </c>
      <c r="BR44" s="4">
        <v>69.7</v>
      </c>
      <c r="BS44" s="4">
        <v>69.7</v>
      </c>
      <c r="BT44" s="4"/>
      <c r="BX44" s="35"/>
    </row>
    <row r="45" spans="1:76" s="2" customFormat="1" x14ac:dyDescent="0.2">
      <c r="A45" s="4">
        <v>60</v>
      </c>
      <c r="B45" s="32">
        <f t="shared" si="0"/>
        <v>1407.27</v>
      </c>
      <c r="C45" s="4">
        <v>53.4</v>
      </c>
      <c r="D45" s="4">
        <v>53.4</v>
      </c>
      <c r="E45" s="4">
        <v>53.4</v>
      </c>
      <c r="H45" s="34"/>
      <c r="I45" s="4">
        <v>60</v>
      </c>
      <c r="J45" s="52">
        <f t="shared" si="8"/>
        <v>1404.6</v>
      </c>
      <c r="K45" s="4">
        <v>54</v>
      </c>
      <c r="L45" s="4">
        <v>54</v>
      </c>
      <c r="M45" s="4"/>
      <c r="P45" s="35"/>
      <c r="Q45" s="4">
        <v>60</v>
      </c>
      <c r="R45" s="58">
        <f t="shared" si="1"/>
        <v>1404.2</v>
      </c>
      <c r="S45" s="4">
        <v>54.6</v>
      </c>
      <c r="T45" s="4">
        <v>54.4</v>
      </c>
      <c r="U45" s="4"/>
      <c r="X45" s="35"/>
      <c r="Y45" s="4">
        <v>60</v>
      </c>
      <c r="Z45" s="58">
        <f t="shared" si="2"/>
        <v>1404.2</v>
      </c>
      <c r="AA45" s="4">
        <v>57.2</v>
      </c>
      <c r="AB45" s="4">
        <v>57</v>
      </c>
      <c r="AC45" s="4"/>
      <c r="AF45" s="35"/>
      <c r="AG45" s="4">
        <v>60</v>
      </c>
      <c r="AH45" s="55">
        <f t="shared" si="3"/>
        <v>1404.27</v>
      </c>
      <c r="AI45" s="4">
        <v>64.599999999999994</v>
      </c>
      <c r="AJ45" s="4">
        <v>64.8</v>
      </c>
      <c r="AK45" s="4">
        <v>64.900000000000006</v>
      </c>
      <c r="AN45" s="35"/>
      <c r="AO45" s="4">
        <v>60</v>
      </c>
      <c r="AP45" s="55">
        <f t="shared" si="4"/>
        <v>1399.15</v>
      </c>
      <c r="AQ45" s="4">
        <v>65.400000000000006</v>
      </c>
      <c r="AR45" s="4">
        <v>65.400000000000006</v>
      </c>
      <c r="AS45" s="4"/>
      <c r="AW45" s="35"/>
      <c r="AX45" s="4">
        <v>60</v>
      </c>
      <c r="AY45" s="55">
        <f t="shared" si="5"/>
        <v>1393.85</v>
      </c>
      <c r="AZ45" s="4">
        <v>66.400000000000006</v>
      </c>
      <c r="BA45" s="4">
        <v>66.400000000000006</v>
      </c>
      <c r="BB45" s="4"/>
      <c r="BF45" s="35"/>
      <c r="BG45" s="4">
        <v>60</v>
      </c>
      <c r="BH45" s="66">
        <f t="shared" si="6"/>
        <v>1393.85</v>
      </c>
      <c r="BI45" s="4">
        <v>66.8</v>
      </c>
      <c r="BJ45" s="4">
        <v>66.900000000000006</v>
      </c>
      <c r="BK45" s="4"/>
      <c r="BO45" s="35"/>
      <c r="BP45" s="4">
        <v>60</v>
      </c>
      <c r="BQ45" s="69">
        <f t="shared" si="7"/>
        <v>1393.85</v>
      </c>
      <c r="BR45" s="4">
        <v>68.3</v>
      </c>
      <c r="BS45" s="4">
        <v>68.7</v>
      </c>
      <c r="BT45" s="4"/>
      <c r="BX45" s="35"/>
    </row>
    <row r="46" spans="1:76" s="2" customFormat="1" x14ac:dyDescent="0.2">
      <c r="A46" s="4">
        <v>70</v>
      </c>
      <c r="B46" s="32">
        <f t="shared" si="0"/>
        <v>1397.27</v>
      </c>
      <c r="C46" s="4">
        <v>53.2</v>
      </c>
      <c r="D46" s="4">
        <v>53.2</v>
      </c>
      <c r="E46" s="4"/>
      <c r="H46" s="34"/>
      <c r="I46" s="4">
        <v>70</v>
      </c>
      <c r="J46" s="52">
        <f t="shared" si="8"/>
        <v>1394.6</v>
      </c>
      <c r="K46" s="4">
        <v>53.7</v>
      </c>
      <c r="L46" s="4">
        <v>53.6</v>
      </c>
      <c r="M46" s="4"/>
      <c r="P46" s="35"/>
      <c r="Q46" s="4">
        <v>70</v>
      </c>
      <c r="R46" s="58">
        <f t="shared" si="1"/>
        <v>1394.2</v>
      </c>
      <c r="S46" s="4">
        <v>54</v>
      </c>
      <c r="T46" s="4">
        <v>54</v>
      </c>
      <c r="U46" s="4"/>
      <c r="X46" s="35"/>
      <c r="Y46" s="4">
        <v>70</v>
      </c>
      <c r="Z46" s="58">
        <f t="shared" si="2"/>
        <v>1394.2</v>
      </c>
      <c r="AA46" s="4">
        <v>55.2</v>
      </c>
      <c r="AB46" s="4">
        <v>55.6</v>
      </c>
      <c r="AC46" s="4"/>
      <c r="AF46" s="35"/>
      <c r="AG46" s="4">
        <v>70</v>
      </c>
      <c r="AH46" s="55">
        <f t="shared" si="3"/>
        <v>1394.27</v>
      </c>
      <c r="AI46" s="4">
        <v>63.8</v>
      </c>
      <c r="AJ46" s="4">
        <v>64</v>
      </c>
      <c r="AK46" s="4"/>
      <c r="AN46" s="35"/>
      <c r="AO46" s="4">
        <v>70</v>
      </c>
      <c r="AP46" s="55">
        <f t="shared" si="4"/>
        <v>1389.15</v>
      </c>
      <c r="AQ46" s="4">
        <v>64.8</v>
      </c>
      <c r="AR46" s="4">
        <v>64.599999999999994</v>
      </c>
      <c r="AS46" s="4"/>
      <c r="AW46" s="35"/>
      <c r="AX46" s="4">
        <v>70</v>
      </c>
      <c r="AY46" s="55">
        <f t="shared" si="5"/>
        <v>1383.85</v>
      </c>
      <c r="AZ46" s="4">
        <v>65.8</v>
      </c>
      <c r="BA46" s="4">
        <v>65.400000000000006</v>
      </c>
      <c r="BB46" s="4"/>
      <c r="BF46" s="35"/>
      <c r="BG46" s="4">
        <v>70</v>
      </c>
      <c r="BH46" s="66">
        <f t="shared" si="6"/>
        <v>1383.85</v>
      </c>
      <c r="BI46" s="4">
        <v>66</v>
      </c>
      <c r="BJ46" s="4">
        <v>66</v>
      </c>
      <c r="BK46" s="4"/>
      <c r="BO46" s="35"/>
      <c r="BP46" s="4">
        <v>70</v>
      </c>
      <c r="BQ46" s="69">
        <f t="shared" si="7"/>
        <v>1383.85</v>
      </c>
      <c r="BR46" s="4">
        <v>67.099999999999994</v>
      </c>
      <c r="BS46" s="4">
        <v>66.900000000000006</v>
      </c>
      <c r="BT46" s="4"/>
      <c r="BX46" s="35"/>
    </row>
    <row r="47" spans="1:76" s="2" customFormat="1" x14ac:dyDescent="0.2">
      <c r="A47" s="4">
        <v>80</v>
      </c>
      <c r="B47" s="32">
        <f t="shared" si="0"/>
        <v>1387.27</v>
      </c>
      <c r="C47" s="4">
        <v>53</v>
      </c>
      <c r="D47" s="4">
        <v>53</v>
      </c>
      <c r="E47" s="4"/>
      <c r="H47" s="34"/>
      <c r="I47" s="4">
        <v>80</v>
      </c>
      <c r="J47" s="52">
        <f t="shared" si="8"/>
        <v>1384.6</v>
      </c>
      <c r="K47" s="4">
        <v>53.4</v>
      </c>
      <c r="L47" s="4">
        <v>53.6</v>
      </c>
      <c r="M47" s="4"/>
      <c r="P47" s="35"/>
      <c r="Q47" s="4">
        <v>80</v>
      </c>
      <c r="R47" s="58">
        <f t="shared" si="1"/>
        <v>1384.2</v>
      </c>
      <c r="S47" s="4">
        <v>53.8</v>
      </c>
      <c r="T47" s="4">
        <v>53.8</v>
      </c>
      <c r="U47" s="4"/>
      <c r="X47" s="35"/>
      <c r="Y47" s="4">
        <v>80</v>
      </c>
      <c r="Z47" s="58">
        <f t="shared" si="2"/>
        <v>1384.2</v>
      </c>
      <c r="AA47" s="4">
        <v>54.7</v>
      </c>
      <c r="AB47" s="4">
        <v>55</v>
      </c>
      <c r="AC47" s="4"/>
      <c r="AF47" s="35"/>
      <c r="AG47" s="4">
        <v>80</v>
      </c>
      <c r="AH47" s="55">
        <f t="shared" si="3"/>
        <v>1384.27</v>
      </c>
      <c r="AI47" s="4">
        <v>63.3</v>
      </c>
      <c r="AJ47" s="4">
        <v>63.5</v>
      </c>
      <c r="AK47" s="4"/>
      <c r="AN47" s="35"/>
      <c r="AO47" s="4">
        <v>80</v>
      </c>
      <c r="AP47" s="55">
        <f t="shared" si="4"/>
        <v>1379.15</v>
      </c>
      <c r="AQ47" s="4">
        <v>64.2</v>
      </c>
      <c r="AR47" s="4">
        <v>64</v>
      </c>
      <c r="AS47" s="4"/>
      <c r="AW47" s="35"/>
      <c r="AX47" s="4">
        <v>80</v>
      </c>
      <c r="AY47" s="55">
        <f t="shared" si="5"/>
        <v>1373.85</v>
      </c>
      <c r="AZ47" s="4">
        <v>65</v>
      </c>
      <c r="BA47" s="4">
        <v>65</v>
      </c>
      <c r="BB47" s="4"/>
      <c r="BF47" s="35"/>
      <c r="BG47" s="4">
        <v>80</v>
      </c>
      <c r="BH47" s="66">
        <f t="shared" si="6"/>
        <v>1373.85</v>
      </c>
      <c r="BI47" s="4">
        <v>65.400000000000006</v>
      </c>
      <c r="BJ47" s="4"/>
      <c r="BK47" s="4"/>
      <c r="BO47" s="35"/>
      <c r="BP47" s="4">
        <v>80</v>
      </c>
      <c r="BQ47" s="69">
        <f t="shared" si="7"/>
        <v>1373.85</v>
      </c>
      <c r="BR47" s="4">
        <v>66.599999999999994</v>
      </c>
      <c r="BS47" s="4">
        <v>66</v>
      </c>
      <c r="BT47" s="4"/>
      <c r="BX47" s="35"/>
    </row>
    <row r="48" spans="1:76" s="2" customFormat="1" x14ac:dyDescent="0.2">
      <c r="A48" s="4">
        <v>90</v>
      </c>
      <c r="B48" s="32">
        <f t="shared" si="0"/>
        <v>1377.27</v>
      </c>
      <c r="C48" s="4">
        <v>52.8</v>
      </c>
      <c r="D48" s="4">
        <v>53</v>
      </c>
      <c r="E48" s="4"/>
      <c r="H48" s="34"/>
      <c r="I48" s="4">
        <v>90</v>
      </c>
      <c r="J48" s="52">
        <f t="shared" si="8"/>
        <v>1374.6</v>
      </c>
      <c r="K48" s="4">
        <v>53.3</v>
      </c>
      <c r="L48" s="4">
        <v>53.4</v>
      </c>
      <c r="M48" s="4"/>
      <c r="P48" s="35"/>
      <c r="Q48" s="4">
        <v>90</v>
      </c>
      <c r="R48" s="58">
        <f t="shared" si="1"/>
        <v>1374.2</v>
      </c>
      <c r="S48" s="4">
        <v>53</v>
      </c>
      <c r="T48" s="4">
        <v>53.6</v>
      </c>
      <c r="U48" s="4"/>
      <c r="X48" s="35"/>
      <c r="Y48" s="4">
        <v>90</v>
      </c>
      <c r="Z48" s="58">
        <f t="shared" si="2"/>
        <v>1374.2</v>
      </c>
      <c r="AA48" s="4">
        <v>54.2</v>
      </c>
      <c r="AB48" s="4">
        <v>54.4</v>
      </c>
      <c r="AC48" s="4"/>
      <c r="AF48" s="35"/>
      <c r="AG48" s="4">
        <v>90</v>
      </c>
      <c r="AH48" s="55">
        <f t="shared" si="3"/>
        <v>1374.27</v>
      </c>
      <c r="AI48" s="4">
        <v>62.7</v>
      </c>
      <c r="AJ48" s="4">
        <v>62.7</v>
      </c>
      <c r="AK48" s="4"/>
      <c r="AN48" s="35"/>
      <c r="AO48" s="4">
        <v>90</v>
      </c>
      <c r="AP48" s="55">
        <f t="shared" si="4"/>
        <v>1369.15</v>
      </c>
      <c r="AQ48" s="4">
        <v>63.8</v>
      </c>
      <c r="AR48" s="4"/>
      <c r="AS48" s="4"/>
      <c r="AW48" s="35"/>
      <c r="AX48" s="4">
        <v>90</v>
      </c>
      <c r="AY48" s="55">
        <f t="shared" si="5"/>
        <v>1363.85</v>
      </c>
      <c r="AZ48" s="4">
        <v>64.599999999999994</v>
      </c>
      <c r="BA48" s="4"/>
      <c r="BB48" s="4"/>
      <c r="BF48" s="35"/>
      <c r="BG48" s="4">
        <v>90</v>
      </c>
      <c r="BH48" s="66">
        <f t="shared" si="6"/>
        <v>1363.85</v>
      </c>
      <c r="BI48" s="4">
        <v>65</v>
      </c>
      <c r="BJ48" s="4"/>
      <c r="BK48" s="4"/>
      <c r="BO48" s="35"/>
      <c r="BP48" s="4">
        <v>90</v>
      </c>
      <c r="BQ48" s="69">
        <f t="shared" si="7"/>
        <v>1363.85</v>
      </c>
      <c r="BR48" s="4">
        <v>66</v>
      </c>
      <c r="BS48" s="4"/>
      <c r="BT48" s="4"/>
      <c r="BX48" s="35"/>
    </row>
    <row r="49" spans="1:76" s="2" customFormat="1" x14ac:dyDescent="0.2">
      <c r="A49" s="4">
        <v>100</v>
      </c>
      <c r="B49" s="32">
        <f t="shared" si="0"/>
        <v>1367.27</v>
      </c>
      <c r="C49" s="4">
        <v>52.8</v>
      </c>
      <c r="D49" s="4"/>
      <c r="E49" s="4"/>
      <c r="H49" s="34"/>
      <c r="I49" s="4">
        <v>100</v>
      </c>
      <c r="J49" s="52">
        <f t="shared" si="8"/>
        <v>1364.6</v>
      </c>
      <c r="K49" s="4">
        <v>53</v>
      </c>
      <c r="L49" s="4"/>
      <c r="M49" s="4"/>
      <c r="P49" s="35"/>
      <c r="Q49" s="4">
        <v>100</v>
      </c>
      <c r="R49" s="58">
        <f t="shared" si="1"/>
        <v>1364.2</v>
      </c>
      <c r="S49" s="4">
        <v>53.4</v>
      </c>
      <c r="T49" s="4"/>
      <c r="U49" s="4"/>
      <c r="X49" s="35"/>
      <c r="Y49" s="4">
        <v>100</v>
      </c>
      <c r="Z49" s="58">
        <f t="shared" si="2"/>
        <v>1364.2</v>
      </c>
      <c r="AA49" s="4">
        <v>54</v>
      </c>
      <c r="AB49" s="4"/>
      <c r="AC49" s="4"/>
      <c r="AF49" s="35"/>
      <c r="AG49" s="4">
        <v>100</v>
      </c>
      <c r="AH49" s="55">
        <f t="shared" si="3"/>
        <v>1364.27</v>
      </c>
      <c r="AI49" s="4">
        <v>61.5</v>
      </c>
      <c r="AJ49" s="4">
        <v>60.9</v>
      </c>
      <c r="AK49" s="4"/>
      <c r="AN49" s="35"/>
      <c r="AO49" s="4"/>
      <c r="AP49" s="55"/>
      <c r="AQ49" s="4"/>
      <c r="AR49" s="4"/>
      <c r="AS49" s="4"/>
      <c r="AW49" s="35"/>
      <c r="AX49" s="4">
        <v>100</v>
      </c>
      <c r="AY49" s="55">
        <f t="shared" si="5"/>
        <v>1353.85</v>
      </c>
      <c r="AZ49" s="4">
        <v>64.2</v>
      </c>
      <c r="BA49" s="4"/>
      <c r="BB49" s="4"/>
      <c r="BF49" s="35"/>
      <c r="BG49" s="4">
        <v>100</v>
      </c>
      <c r="BH49" s="66">
        <f t="shared" si="6"/>
        <v>1353.85</v>
      </c>
      <c r="BI49" s="4">
        <v>64.400000000000006</v>
      </c>
      <c r="BJ49" s="4"/>
      <c r="BK49" s="4"/>
      <c r="BO49" s="35"/>
      <c r="BP49" s="4">
        <v>100</v>
      </c>
      <c r="BQ49" s="69">
        <f t="shared" si="7"/>
        <v>1353.85</v>
      </c>
      <c r="BR49" s="4">
        <v>65.599999999999994</v>
      </c>
      <c r="BS49" s="4"/>
      <c r="BT49" s="4"/>
      <c r="BX49" s="35"/>
    </row>
    <row r="50" spans="1:76" s="2" customFormat="1" x14ac:dyDescent="0.2">
      <c r="A50" s="4">
        <v>110</v>
      </c>
      <c r="B50" s="32">
        <f t="shared" si="0"/>
        <v>1357.27</v>
      </c>
      <c r="C50" s="4">
        <v>52.6</v>
      </c>
      <c r="D50" s="4"/>
      <c r="E50" s="4"/>
      <c r="H50" s="34"/>
      <c r="I50" s="4">
        <v>110</v>
      </c>
      <c r="J50" s="52">
        <f t="shared" si="8"/>
        <v>1354.6</v>
      </c>
      <c r="K50" s="4">
        <v>52.8</v>
      </c>
      <c r="M50" s="4"/>
      <c r="P50" s="35"/>
      <c r="Q50" s="4">
        <v>110</v>
      </c>
      <c r="R50" s="58">
        <f t="shared" si="1"/>
        <v>1354.2</v>
      </c>
      <c r="S50" s="4">
        <v>53.4</v>
      </c>
      <c r="T50" s="4"/>
      <c r="U50" s="4"/>
      <c r="X50" s="35"/>
      <c r="Y50" s="4">
        <v>110</v>
      </c>
      <c r="Z50" s="58">
        <f t="shared" si="2"/>
        <v>1354.2</v>
      </c>
      <c r="AA50" s="4">
        <v>53.8</v>
      </c>
      <c r="AB50" s="4"/>
      <c r="AC50" s="4"/>
      <c r="AF50" s="35"/>
      <c r="AG50" s="4">
        <v>110</v>
      </c>
      <c r="AH50" s="55">
        <f t="shared" si="3"/>
        <v>1354.27</v>
      </c>
      <c r="AI50" s="4">
        <v>60.5</v>
      </c>
      <c r="AJ50" s="4"/>
      <c r="AK50" s="4"/>
      <c r="AN50" s="35"/>
      <c r="AO50" s="4"/>
      <c r="AP50" s="55"/>
      <c r="AQ50" s="4"/>
      <c r="AR50" s="4"/>
      <c r="AS50" s="4"/>
      <c r="AW50" s="35"/>
      <c r="AX50" s="4">
        <v>110</v>
      </c>
      <c r="AY50" s="55">
        <f t="shared" si="5"/>
        <v>1343.85</v>
      </c>
      <c r="AZ50" s="4">
        <v>63.8</v>
      </c>
      <c r="BA50" s="4"/>
      <c r="BB50" s="4"/>
      <c r="BF50" s="35"/>
      <c r="BG50" s="4">
        <v>110</v>
      </c>
      <c r="BH50" s="66">
        <f t="shared" si="6"/>
        <v>1343.85</v>
      </c>
      <c r="BI50" s="4">
        <v>64.900000000000006</v>
      </c>
      <c r="BJ50" s="4"/>
      <c r="BK50" s="4"/>
      <c r="BO50" s="35"/>
      <c r="BP50" s="4">
        <v>110</v>
      </c>
      <c r="BQ50" s="69">
        <f t="shared" si="7"/>
        <v>1343.85</v>
      </c>
      <c r="BR50" s="4"/>
      <c r="BS50" s="4"/>
      <c r="BT50" s="4"/>
      <c r="BX50" s="35"/>
    </row>
    <row r="51" spans="1:76" s="2" customFormat="1" x14ac:dyDescent="0.2">
      <c r="A51" s="4">
        <v>120</v>
      </c>
      <c r="B51" s="32">
        <f t="shared" si="0"/>
        <v>1347.27</v>
      </c>
      <c r="C51" s="4">
        <v>52.4</v>
      </c>
      <c r="D51" s="4"/>
      <c r="E51" s="4"/>
      <c r="H51" s="34"/>
      <c r="I51" s="4">
        <v>120</v>
      </c>
      <c r="J51" s="52">
        <f t="shared" si="8"/>
        <v>1344.6</v>
      </c>
      <c r="K51" s="4">
        <v>52.4</v>
      </c>
      <c r="L51" s="4"/>
      <c r="M51" s="4"/>
      <c r="P51" s="35"/>
      <c r="Q51" s="4">
        <v>120</v>
      </c>
      <c r="R51" s="58">
        <f t="shared" si="1"/>
        <v>1344.2</v>
      </c>
      <c r="S51" s="4">
        <v>53.4</v>
      </c>
      <c r="T51" s="4"/>
      <c r="U51" s="4"/>
      <c r="X51" s="35"/>
      <c r="Y51" s="4">
        <v>120</v>
      </c>
      <c r="Z51" s="58">
        <f t="shared" si="2"/>
        <v>1344.2</v>
      </c>
      <c r="AA51" s="4">
        <v>53.8</v>
      </c>
      <c r="AB51" s="4"/>
      <c r="AC51" s="4"/>
      <c r="AF51" s="35"/>
      <c r="AG51" s="4"/>
      <c r="AH51" s="55"/>
      <c r="AI51" s="4"/>
      <c r="AJ51" s="4"/>
      <c r="AK51" s="4"/>
      <c r="AN51" s="35"/>
      <c r="AO51" s="4"/>
      <c r="AP51" s="55"/>
      <c r="AQ51" s="4"/>
      <c r="AR51" s="4"/>
      <c r="AS51" s="4"/>
      <c r="AW51" s="35"/>
      <c r="AX51" s="4"/>
      <c r="AY51" s="55"/>
      <c r="AZ51" s="4"/>
      <c r="BA51" s="4"/>
      <c r="BB51" s="4"/>
      <c r="BF51" s="35"/>
      <c r="BG51" s="4"/>
      <c r="BH51" s="66"/>
      <c r="BI51" s="4"/>
      <c r="BJ51" s="4"/>
      <c r="BK51" s="4"/>
      <c r="BO51" s="35"/>
      <c r="BP51" s="4"/>
      <c r="BQ51" s="69"/>
      <c r="BR51" s="4"/>
      <c r="BS51" s="4"/>
      <c r="BT51" s="4"/>
      <c r="BX51" s="35"/>
    </row>
    <row r="52" spans="1:76" s="2" customFormat="1" x14ac:dyDescent="0.2">
      <c r="A52" s="4">
        <v>130</v>
      </c>
      <c r="B52" s="32">
        <f>+$E$8-A52</f>
        <v>1337.27</v>
      </c>
      <c r="C52" s="4"/>
      <c r="D52" s="4"/>
      <c r="E52" s="4"/>
      <c r="H52" s="34"/>
      <c r="I52" s="4">
        <v>130</v>
      </c>
      <c r="J52" s="52">
        <f t="shared" si="8"/>
        <v>1334.6</v>
      </c>
      <c r="K52" s="4"/>
      <c r="L52" s="4"/>
      <c r="M52" s="4"/>
      <c r="P52" s="35"/>
      <c r="Q52" s="4"/>
      <c r="R52" s="55"/>
      <c r="S52" s="4"/>
      <c r="T52" s="4"/>
      <c r="U52" s="4"/>
      <c r="X52" s="35"/>
      <c r="Y52" s="4">
        <v>130</v>
      </c>
      <c r="Z52" s="58">
        <f t="shared" si="2"/>
        <v>1334.2</v>
      </c>
      <c r="AA52" s="4">
        <v>53.6</v>
      </c>
      <c r="AB52" s="4"/>
      <c r="AC52" s="4"/>
      <c r="AF52" s="35"/>
      <c r="AG52" s="4"/>
      <c r="AH52" s="49"/>
      <c r="AI52" s="4"/>
      <c r="AJ52" s="4"/>
      <c r="AK52" s="4"/>
      <c r="AN52" s="35"/>
      <c r="AO52" s="4"/>
      <c r="AP52" s="55"/>
      <c r="AQ52" s="4"/>
      <c r="AR52" s="4"/>
      <c r="AS52" s="4"/>
      <c r="AW52" s="35"/>
      <c r="AX52" s="4"/>
      <c r="AY52" s="55"/>
      <c r="AZ52" s="4"/>
      <c r="BA52" s="4"/>
      <c r="BB52" s="4"/>
      <c r="BF52" s="35"/>
      <c r="BG52" s="4"/>
      <c r="BH52" s="66"/>
      <c r="BI52" s="4"/>
      <c r="BJ52" s="4"/>
      <c r="BK52" s="4"/>
      <c r="BO52" s="35"/>
      <c r="BP52" s="4"/>
      <c r="BQ52" s="69"/>
      <c r="BR52" s="4"/>
      <c r="BS52" s="4"/>
      <c r="BT52" s="4"/>
      <c r="BX52" s="35"/>
    </row>
    <row r="53" spans="1:76" s="2" customFormat="1" x14ac:dyDescent="0.2">
      <c r="A53" s="4"/>
      <c r="B53" s="4"/>
      <c r="C53" s="4"/>
      <c r="D53" s="4"/>
      <c r="E53" s="4"/>
      <c r="H53" s="34"/>
      <c r="I53" s="4">
        <v>140</v>
      </c>
      <c r="J53" s="4"/>
      <c r="K53" s="4"/>
      <c r="L53" s="4"/>
      <c r="M53" s="4"/>
      <c r="P53" s="35"/>
      <c r="Q53" s="4"/>
      <c r="R53" s="4"/>
      <c r="S53" s="4"/>
      <c r="T53" s="4"/>
      <c r="U53" s="4"/>
      <c r="X53" s="35"/>
      <c r="Y53" s="4"/>
      <c r="Z53" s="4"/>
      <c r="AA53" s="4"/>
      <c r="AB53" s="4"/>
      <c r="AC53" s="4"/>
      <c r="AF53" s="35"/>
      <c r="AG53" s="4"/>
      <c r="AH53" s="4"/>
      <c r="AI53" s="4"/>
      <c r="AJ53" s="4"/>
      <c r="AK53" s="4"/>
      <c r="AN53" s="35"/>
      <c r="AO53" s="4"/>
      <c r="AP53" s="4"/>
      <c r="AQ53" s="4"/>
      <c r="AR53" s="4"/>
      <c r="AS53" s="4"/>
      <c r="AW53" s="35"/>
      <c r="AX53" s="4"/>
      <c r="AY53" s="4"/>
      <c r="AZ53" s="4"/>
      <c r="BA53" s="4"/>
      <c r="BB53" s="4"/>
      <c r="BF53" s="35"/>
      <c r="BG53" s="4"/>
      <c r="BH53" s="4"/>
      <c r="BI53" s="4"/>
      <c r="BJ53" s="4"/>
      <c r="BK53" s="4"/>
      <c r="BO53" s="35"/>
      <c r="BP53" s="4"/>
      <c r="BQ53" s="4"/>
      <c r="BR53" s="4"/>
      <c r="BS53" s="4"/>
      <c r="BT53" s="4"/>
      <c r="BX53" s="35"/>
    </row>
    <row r="54" spans="1:76" s="2" customFormat="1" x14ac:dyDescent="0.2">
      <c r="A54" s="4"/>
      <c r="B54" s="4"/>
      <c r="D54" s="4"/>
      <c r="E54" s="4"/>
      <c r="H54" s="34"/>
      <c r="I54" s="4">
        <v>150</v>
      </c>
      <c r="L54" s="4"/>
      <c r="M54" s="4"/>
      <c r="P54" s="35"/>
      <c r="Q54" s="4"/>
      <c r="T54" s="4"/>
      <c r="U54" s="4"/>
      <c r="X54" s="35"/>
      <c r="Y54" s="4"/>
      <c r="AB54" s="4"/>
      <c r="AC54" s="4"/>
      <c r="AF54" s="35"/>
      <c r="AG54" s="4"/>
      <c r="AJ54" s="4"/>
      <c r="AK54" s="4"/>
      <c r="AN54" s="35"/>
      <c r="AO54" s="4"/>
      <c r="AR54" s="4"/>
      <c r="AS54" s="4"/>
      <c r="AW54" s="35"/>
      <c r="AX54" s="4"/>
      <c r="BA54" s="4"/>
      <c r="BB54" s="4"/>
      <c r="BF54" s="35"/>
      <c r="BG54" s="4"/>
      <c r="BJ54" s="4"/>
      <c r="BK54" s="4"/>
      <c r="BO54" s="35"/>
      <c r="BP54" s="4"/>
      <c r="BS54" s="4"/>
      <c r="BT54" s="4"/>
      <c r="BX54" s="35"/>
    </row>
    <row r="55" spans="1:76" x14ac:dyDescent="0.2">
      <c r="P55" s="10"/>
      <c r="X55" s="10"/>
      <c r="AF55" s="10"/>
      <c r="AN55" s="10"/>
      <c r="AW55" s="10"/>
      <c r="BF55" s="10"/>
      <c r="BO55" s="10"/>
      <c r="BX55" s="10"/>
    </row>
    <row r="56" spans="1:76" x14ac:dyDescent="0.2">
      <c r="P56" s="10"/>
      <c r="X56" s="10"/>
      <c r="AF56" s="10"/>
      <c r="AN56" s="10"/>
      <c r="AW56" s="10"/>
      <c r="BF56" s="10"/>
      <c r="BO56" s="10"/>
      <c r="BX56" s="10"/>
    </row>
    <row r="57" spans="1:76" x14ac:dyDescent="0.2">
      <c r="P57" s="10"/>
      <c r="X57" s="10"/>
      <c r="AF57" s="10"/>
      <c r="AN57" s="10"/>
      <c r="AW57" s="10"/>
      <c r="BF57" s="10"/>
      <c r="BO57" s="10"/>
      <c r="BX57" s="10"/>
    </row>
    <row r="58" spans="1:76" x14ac:dyDescent="0.2">
      <c r="P58" s="10"/>
      <c r="X58" s="10"/>
      <c r="AF58" s="10"/>
      <c r="AN58" s="10"/>
      <c r="AW58" s="10"/>
      <c r="BF58" s="10"/>
      <c r="BO58" s="10"/>
      <c r="BX58" s="10"/>
    </row>
    <row r="59" spans="1:76" x14ac:dyDescent="0.2">
      <c r="P59" s="10"/>
      <c r="X59" s="10"/>
      <c r="AF59" s="10"/>
      <c r="AN59" s="10"/>
      <c r="AW59" s="10"/>
      <c r="BF59" s="10"/>
      <c r="BO59" s="10"/>
      <c r="BX59" s="10"/>
    </row>
    <row r="60" spans="1:76" x14ac:dyDescent="0.2">
      <c r="P60" s="10"/>
      <c r="X60" s="10"/>
      <c r="AF60" s="10"/>
      <c r="AN60" s="10"/>
      <c r="AW60" s="10"/>
      <c r="BF60" s="10"/>
      <c r="BO60" s="10"/>
      <c r="BX60" s="10"/>
    </row>
    <row r="61" spans="1:76" x14ac:dyDescent="0.2">
      <c r="P61" s="10"/>
      <c r="X61" s="10"/>
      <c r="AF61" s="10"/>
      <c r="AN61" s="10"/>
      <c r="AW61" s="10"/>
      <c r="BF61" s="10"/>
      <c r="BO61" s="10"/>
      <c r="BX61" s="10"/>
    </row>
    <row r="62" spans="1:76" x14ac:dyDescent="0.2">
      <c r="P62" s="10"/>
      <c r="X62" s="10"/>
      <c r="AF62" s="10"/>
      <c r="AN62" s="10"/>
      <c r="AW62" s="10"/>
      <c r="BF62" s="10"/>
      <c r="BO62" s="10"/>
      <c r="BX62" s="10"/>
    </row>
    <row r="63" spans="1:76" x14ac:dyDescent="0.2">
      <c r="P63" s="10"/>
      <c r="X63" s="10"/>
      <c r="AF63" s="10"/>
      <c r="AN63" s="10"/>
      <c r="AW63" s="10"/>
      <c r="BF63" s="10"/>
      <c r="BO63" s="10"/>
      <c r="BX63" s="10"/>
    </row>
    <row r="64" spans="1:76" x14ac:dyDescent="0.2">
      <c r="P64" s="10"/>
      <c r="X64" s="10"/>
      <c r="AF64" s="10"/>
      <c r="AN64" s="10"/>
      <c r="AW64" s="10"/>
      <c r="BF64" s="10"/>
      <c r="BO64" s="10"/>
      <c r="BX64" s="10"/>
    </row>
    <row r="65" spans="16:76" x14ac:dyDescent="0.2">
      <c r="P65" s="10"/>
      <c r="X65" s="10"/>
      <c r="AF65" s="10"/>
      <c r="AN65" s="10"/>
      <c r="AW65" s="10"/>
      <c r="BF65" s="10"/>
      <c r="BO65" s="10"/>
      <c r="BX65" s="10"/>
    </row>
    <row r="66" spans="16:76" x14ac:dyDescent="0.2">
      <c r="P66" s="10"/>
      <c r="X66" s="10"/>
      <c r="AF66" s="10"/>
      <c r="AN66" s="10"/>
      <c r="AW66" s="10"/>
      <c r="BF66" s="10"/>
      <c r="BO66" s="10"/>
      <c r="BX66" s="10"/>
    </row>
    <row r="67" spans="16:76" x14ac:dyDescent="0.2">
      <c r="P67" s="10"/>
      <c r="X67" s="10"/>
      <c r="AF67" s="10"/>
      <c r="AN67" s="10"/>
      <c r="AW67" s="10"/>
      <c r="BF67" s="10"/>
      <c r="BO67" s="10"/>
      <c r="BX67" s="10"/>
    </row>
    <row r="68" spans="16:76" x14ac:dyDescent="0.2">
      <c r="P68" s="10"/>
      <c r="X68" s="10"/>
      <c r="AF68" s="10"/>
      <c r="AN68" s="10"/>
      <c r="AW68" s="10"/>
      <c r="BF68" s="10"/>
      <c r="BO68" s="10"/>
      <c r="BX68" s="10"/>
    </row>
    <row r="69" spans="16:76" x14ac:dyDescent="0.2">
      <c r="P69" s="10"/>
      <c r="X69" s="10"/>
      <c r="AF69" s="10"/>
      <c r="AN69" s="10"/>
      <c r="AW69" s="10"/>
      <c r="BF69" s="10"/>
      <c r="BO69" s="10"/>
      <c r="BX69" s="10"/>
    </row>
    <row r="70" spans="16:76" x14ac:dyDescent="0.2">
      <c r="P70" s="10"/>
      <c r="X70" s="10"/>
      <c r="AF70" s="10"/>
      <c r="AN70" s="10"/>
      <c r="AW70" s="10"/>
      <c r="BF70" s="10"/>
      <c r="BO70" s="10"/>
      <c r="BX70" s="10"/>
    </row>
    <row r="71" spans="16:76" x14ac:dyDescent="0.2">
      <c r="P71" s="10"/>
      <c r="X71" s="10"/>
      <c r="AF71" s="10"/>
      <c r="AN71" s="10"/>
      <c r="AW71" s="10"/>
      <c r="BF71" s="10"/>
      <c r="BO71" s="10"/>
      <c r="BX71" s="10"/>
    </row>
    <row r="72" spans="16:76" x14ac:dyDescent="0.2">
      <c r="P72" s="10"/>
      <c r="X72" s="10"/>
      <c r="AF72" s="10"/>
      <c r="AN72" s="10"/>
      <c r="AW72" s="10"/>
      <c r="BF72" s="10"/>
      <c r="BO72" s="10"/>
      <c r="BX72" s="10"/>
    </row>
    <row r="73" spans="16:76" x14ac:dyDescent="0.2">
      <c r="P73" s="10"/>
      <c r="X73" s="10"/>
      <c r="AF73" s="10"/>
      <c r="AN73" s="10"/>
      <c r="AW73" s="10"/>
      <c r="BF73" s="10"/>
      <c r="BO73" s="10"/>
      <c r="BX73" s="10"/>
    </row>
    <row r="74" spans="16:76" x14ac:dyDescent="0.2">
      <c r="P74" s="10"/>
      <c r="X74" s="10"/>
      <c r="AF74" s="10"/>
      <c r="AN74" s="10"/>
      <c r="AW74" s="10"/>
      <c r="BF74" s="10"/>
      <c r="BO74" s="10"/>
      <c r="BX74" s="10"/>
    </row>
    <row r="75" spans="16:76" x14ac:dyDescent="0.2">
      <c r="P75" s="10"/>
      <c r="X75" s="10"/>
      <c r="AF75" s="10"/>
      <c r="AN75" s="10"/>
      <c r="AW75" s="10"/>
      <c r="BF75" s="10"/>
      <c r="BO75" s="10"/>
      <c r="BX75" s="10"/>
    </row>
    <row r="76" spans="16:76" x14ac:dyDescent="0.2">
      <c r="P76" s="10"/>
      <c r="X76" s="10"/>
      <c r="AF76" s="10"/>
      <c r="AN76" s="10"/>
      <c r="AW76" s="10"/>
      <c r="BF76" s="10"/>
      <c r="BO76" s="10"/>
      <c r="BX76" s="10"/>
    </row>
    <row r="77" spans="16:76" x14ac:dyDescent="0.2">
      <c r="P77" s="10"/>
      <c r="X77" s="10"/>
      <c r="AF77" s="10"/>
      <c r="AN77" s="10"/>
      <c r="AW77" s="10"/>
      <c r="BF77" s="10"/>
      <c r="BO77" s="10"/>
      <c r="BX77" s="10"/>
    </row>
    <row r="78" spans="16:76" x14ac:dyDescent="0.2">
      <c r="P78" s="10"/>
      <c r="X78" s="10"/>
      <c r="AF78" s="10"/>
      <c r="AN78" s="10"/>
      <c r="AW78" s="10"/>
      <c r="BF78" s="10"/>
      <c r="BO78" s="10"/>
      <c r="BX78" s="10"/>
    </row>
    <row r="79" spans="16:76" x14ac:dyDescent="0.2">
      <c r="P79" s="10"/>
      <c r="X79" s="10"/>
      <c r="AF79" s="10"/>
      <c r="AN79" s="10"/>
      <c r="AW79" s="10"/>
      <c r="BF79" s="10"/>
      <c r="BO79" s="10"/>
      <c r="BX79" s="10"/>
    </row>
    <row r="80" spans="16:76" x14ac:dyDescent="0.2">
      <c r="P80" s="10"/>
      <c r="X80" s="10"/>
      <c r="AF80" s="10"/>
      <c r="AN80" s="10"/>
      <c r="AW80" s="10"/>
      <c r="BF80" s="10"/>
      <c r="BO80" s="10"/>
      <c r="BX80" s="10"/>
    </row>
    <row r="81" spans="16:76" x14ac:dyDescent="0.2">
      <c r="P81" s="10"/>
      <c r="X81" s="10"/>
      <c r="AF81" s="10"/>
      <c r="AN81" s="10"/>
      <c r="AW81" s="10"/>
      <c r="BF81" s="10"/>
      <c r="BO81" s="10"/>
      <c r="BX81" s="10"/>
    </row>
    <row r="82" spans="16:76" x14ac:dyDescent="0.2">
      <c r="P82" s="10"/>
      <c r="X82" s="10"/>
      <c r="AF82" s="10"/>
      <c r="AN82" s="10"/>
      <c r="AW82" s="10"/>
      <c r="BF82" s="10"/>
      <c r="BO82" s="10"/>
      <c r="BX82" s="10"/>
    </row>
    <row r="83" spans="16:76" x14ac:dyDescent="0.2">
      <c r="P83" s="10"/>
      <c r="X83" s="10"/>
      <c r="AF83" s="10"/>
      <c r="AN83" s="10"/>
      <c r="AW83" s="10"/>
      <c r="BF83" s="10"/>
      <c r="BO83" s="10"/>
      <c r="BX83" s="10"/>
    </row>
    <row r="84" spans="16:76" x14ac:dyDescent="0.2">
      <c r="P84" s="10"/>
      <c r="X84" s="10"/>
      <c r="AF84" s="10"/>
      <c r="AN84" s="10"/>
      <c r="AW84" s="10"/>
      <c r="BF84" s="10"/>
      <c r="BO84" s="10"/>
      <c r="BX84" s="10"/>
    </row>
    <row r="85" spans="16:76" x14ac:dyDescent="0.2">
      <c r="P85" s="10"/>
      <c r="X85" s="10"/>
      <c r="AF85" s="10"/>
      <c r="AN85" s="10"/>
      <c r="AW85" s="10"/>
      <c r="BF85" s="10"/>
      <c r="BO85" s="10"/>
      <c r="BX85" s="10"/>
    </row>
    <row r="86" spans="16:76" x14ac:dyDescent="0.2">
      <c r="P86" s="10"/>
      <c r="X86" s="10"/>
      <c r="AF86" s="10"/>
      <c r="AN86" s="10"/>
      <c r="AW86" s="10"/>
      <c r="BF86" s="10"/>
      <c r="BO86" s="10"/>
      <c r="BX86" s="10"/>
    </row>
    <row r="87" spans="16:76" x14ac:dyDescent="0.2">
      <c r="P87" s="10"/>
      <c r="X87" s="10"/>
      <c r="AF87" s="10"/>
      <c r="AN87" s="10"/>
      <c r="AW87" s="10"/>
      <c r="BF87" s="10"/>
      <c r="BO87" s="10"/>
      <c r="BX87" s="10"/>
    </row>
    <row r="88" spans="16:76" x14ac:dyDescent="0.2">
      <c r="P88" s="10"/>
      <c r="X88" s="10"/>
      <c r="AF88" s="10"/>
      <c r="AN88" s="10"/>
      <c r="AW88" s="10"/>
      <c r="BF88" s="10"/>
      <c r="BO88" s="10"/>
      <c r="BX88" s="10"/>
    </row>
    <row r="89" spans="16:76" x14ac:dyDescent="0.2">
      <c r="P89" s="10"/>
      <c r="X89" s="10"/>
      <c r="AF89" s="10"/>
      <c r="AN89" s="10"/>
      <c r="AW89" s="10"/>
      <c r="BF89" s="10"/>
      <c r="BO89" s="10"/>
      <c r="BX89" s="10"/>
    </row>
    <row r="90" spans="16:76" x14ac:dyDescent="0.2">
      <c r="P90" s="10"/>
      <c r="X90" s="10"/>
      <c r="AF90" s="10"/>
      <c r="AN90" s="10"/>
      <c r="AW90" s="10"/>
      <c r="BF90" s="10"/>
      <c r="BO90" s="10"/>
      <c r="BX90" s="10"/>
    </row>
    <row r="91" spans="16:76" x14ac:dyDescent="0.2">
      <c r="P91" s="10"/>
      <c r="X91" s="10"/>
      <c r="AF91" s="10"/>
      <c r="AN91" s="10"/>
      <c r="AW91" s="10"/>
      <c r="BF91" s="10"/>
      <c r="BO91" s="10"/>
      <c r="BX91" s="10"/>
    </row>
    <row r="92" spans="16:76" x14ac:dyDescent="0.2">
      <c r="P92" s="10"/>
      <c r="X92" s="10"/>
      <c r="AF92" s="10"/>
      <c r="AN92" s="10"/>
      <c r="AW92" s="10"/>
      <c r="BF92" s="10"/>
      <c r="BO92" s="10"/>
      <c r="BX92" s="10"/>
    </row>
    <row r="93" spans="16:76" x14ac:dyDescent="0.2">
      <c r="P93" s="10"/>
      <c r="X93" s="10"/>
      <c r="AF93" s="10"/>
      <c r="AN93" s="10"/>
      <c r="AW93" s="10"/>
      <c r="BF93" s="10"/>
      <c r="BO93" s="10"/>
      <c r="BX93" s="10"/>
    </row>
    <row r="94" spans="16:76" x14ac:dyDescent="0.2">
      <c r="P94" s="10"/>
      <c r="X94" s="10"/>
      <c r="AF94" s="10"/>
      <c r="AN94" s="10"/>
      <c r="AW94" s="10"/>
      <c r="BF94" s="10"/>
      <c r="BO94" s="10"/>
      <c r="BX94" s="10"/>
    </row>
    <row r="95" spans="16:76" x14ac:dyDescent="0.2">
      <c r="P95" s="10"/>
      <c r="X95" s="10"/>
      <c r="AF95" s="10"/>
      <c r="AN95" s="10"/>
      <c r="AW95" s="10"/>
      <c r="BF95" s="10"/>
      <c r="BO95" s="10"/>
      <c r="BX95" s="10"/>
    </row>
    <row r="96" spans="16:76" x14ac:dyDescent="0.2">
      <c r="P96" s="10"/>
      <c r="X96" s="10"/>
      <c r="AF96" s="10"/>
      <c r="AN96" s="10"/>
      <c r="AW96" s="10"/>
      <c r="BF96" s="10"/>
      <c r="BO96" s="10"/>
      <c r="BX96" s="10"/>
    </row>
    <row r="97" spans="16:76" x14ac:dyDescent="0.2">
      <c r="P97" s="10"/>
      <c r="X97" s="10"/>
      <c r="AF97" s="10"/>
      <c r="AN97" s="10"/>
      <c r="AW97" s="10"/>
      <c r="BF97" s="10"/>
      <c r="BO97" s="10"/>
      <c r="BX97" s="10"/>
    </row>
    <row r="98" spans="16:76" x14ac:dyDescent="0.2">
      <c r="P98" s="10"/>
      <c r="X98" s="10"/>
      <c r="AF98" s="10"/>
      <c r="AN98" s="10"/>
      <c r="AW98" s="10"/>
      <c r="BF98" s="10"/>
      <c r="BO98" s="10"/>
      <c r="BX98" s="10"/>
    </row>
    <row r="99" spans="16:76" x14ac:dyDescent="0.2">
      <c r="P99" s="10"/>
      <c r="X99" s="10"/>
      <c r="AF99" s="10"/>
      <c r="AN99" s="10"/>
      <c r="AW99" s="10"/>
      <c r="BF99" s="10"/>
      <c r="BO99" s="10"/>
      <c r="BX99" s="10"/>
    </row>
    <row r="100" spans="16:76" x14ac:dyDescent="0.2">
      <c r="P100" s="10"/>
      <c r="X100" s="10"/>
      <c r="AF100" s="10"/>
      <c r="AN100" s="10"/>
      <c r="AW100" s="10"/>
      <c r="BF100" s="10"/>
      <c r="BO100" s="10"/>
      <c r="BX100" s="10"/>
    </row>
    <row r="101" spans="16:76" x14ac:dyDescent="0.2">
      <c r="P101" s="10"/>
      <c r="X101" s="10"/>
      <c r="AF101" s="10"/>
      <c r="AN101" s="10"/>
      <c r="AW101" s="10"/>
      <c r="BF101" s="10"/>
      <c r="BO101" s="10"/>
      <c r="BX101" s="10"/>
    </row>
    <row r="102" spans="16:76" x14ac:dyDescent="0.2">
      <c r="P102" s="10"/>
      <c r="X102" s="10"/>
      <c r="AF102" s="10"/>
      <c r="AN102" s="10"/>
      <c r="AW102" s="10"/>
      <c r="BF102" s="10"/>
      <c r="BO102" s="10"/>
      <c r="BX102" s="10"/>
    </row>
    <row r="103" spans="16:76" x14ac:dyDescent="0.2">
      <c r="P103" s="10"/>
      <c r="X103" s="10"/>
      <c r="AF103" s="10"/>
      <c r="AN103" s="10"/>
      <c r="AW103" s="10"/>
      <c r="BF103" s="10"/>
      <c r="BO103" s="10"/>
      <c r="BX103" s="10"/>
    </row>
    <row r="104" spans="16:76" x14ac:dyDescent="0.2">
      <c r="P104" s="10"/>
      <c r="X104" s="10"/>
      <c r="AF104" s="10"/>
      <c r="AN104" s="10"/>
      <c r="AW104" s="10"/>
      <c r="BF104" s="10"/>
      <c r="BO104" s="10"/>
      <c r="BX104" s="10"/>
    </row>
    <row r="105" spans="16:76" x14ac:dyDescent="0.2">
      <c r="P105" s="10"/>
      <c r="X105" s="10"/>
      <c r="AF105" s="10"/>
      <c r="AN105" s="10"/>
      <c r="AW105" s="10"/>
      <c r="BF105" s="10"/>
      <c r="BO105" s="10"/>
      <c r="BX105" s="10"/>
    </row>
    <row r="106" spans="16:76" x14ac:dyDescent="0.2">
      <c r="P106" s="10"/>
      <c r="X106" s="10"/>
      <c r="AF106" s="10"/>
      <c r="AN106" s="10"/>
      <c r="AW106" s="10"/>
      <c r="BF106" s="10"/>
      <c r="BO106" s="10"/>
      <c r="BX106" s="10"/>
    </row>
    <row r="107" spans="16:76" x14ac:dyDescent="0.2">
      <c r="P107" s="10"/>
      <c r="X107" s="10"/>
      <c r="AF107" s="10"/>
      <c r="AN107" s="10"/>
      <c r="AW107" s="10"/>
      <c r="BF107" s="10"/>
      <c r="BO107" s="10"/>
      <c r="BX107" s="10"/>
    </row>
    <row r="108" spans="16:76" x14ac:dyDescent="0.2">
      <c r="P108" s="10"/>
      <c r="X108" s="10"/>
      <c r="AF108" s="10"/>
      <c r="AN108" s="10"/>
      <c r="AW108" s="10"/>
      <c r="BF108" s="10"/>
      <c r="BO108" s="10"/>
      <c r="BX108" s="10"/>
    </row>
    <row r="109" spans="16:76" x14ac:dyDescent="0.2">
      <c r="P109" s="10"/>
      <c r="X109" s="10"/>
      <c r="AF109" s="10"/>
      <c r="AN109" s="10"/>
      <c r="AW109" s="10"/>
      <c r="BF109" s="10"/>
      <c r="BO109" s="10"/>
      <c r="BX109" s="10"/>
    </row>
    <row r="110" spans="16:76" x14ac:dyDescent="0.2">
      <c r="P110" s="10"/>
      <c r="X110" s="10"/>
      <c r="AF110" s="10"/>
      <c r="AN110" s="10"/>
      <c r="AW110" s="10"/>
      <c r="BF110" s="10"/>
      <c r="BO110" s="10"/>
      <c r="BX110" s="10"/>
    </row>
    <row r="111" spans="16:76" x14ac:dyDescent="0.2">
      <c r="P111" s="10"/>
      <c r="X111" s="10"/>
      <c r="AF111" s="10"/>
      <c r="AN111" s="10"/>
      <c r="AW111" s="10"/>
      <c r="BF111" s="10"/>
      <c r="BO111" s="10"/>
      <c r="BX111" s="10"/>
    </row>
    <row r="112" spans="16:76" x14ac:dyDescent="0.2">
      <c r="P112" s="10"/>
      <c r="X112" s="10"/>
      <c r="AF112" s="10"/>
      <c r="AN112" s="10"/>
      <c r="AW112" s="10"/>
      <c r="BF112" s="10"/>
      <c r="BO112" s="10"/>
      <c r="BX112" s="10"/>
    </row>
    <row r="113" spans="16:76" x14ac:dyDescent="0.2">
      <c r="P113" s="10"/>
      <c r="X113" s="10"/>
      <c r="AF113" s="10"/>
      <c r="AN113" s="10"/>
      <c r="AW113" s="10"/>
      <c r="BF113" s="10"/>
      <c r="BO113" s="10"/>
      <c r="BX113" s="10"/>
    </row>
    <row r="114" spans="16:76" x14ac:dyDescent="0.2">
      <c r="P114" s="10"/>
      <c r="X114" s="10"/>
      <c r="AF114" s="10"/>
      <c r="AN114" s="10"/>
      <c r="AW114" s="10"/>
      <c r="BF114" s="10"/>
      <c r="BO114" s="10"/>
      <c r="BX114" s="10"/>
    </row>
    <row r="115" spans="16:76" x14ac:dyDescent="0.2">
      <c r="P115" s="10"/>
      <c r="X115" s="10"/>
      <c r="AF115" s="10"/>
      <c r="AN115" s="10"/>
      <c r="AW115" s="10"/>
      <c r="BF115" s="10"/>
      <c r="BO115" s="10"/>
      <c r="BX115" s="10"/>
    </row>
    <row r="116" spans="16:76" x14ac:dyDescent="0.2">
      <c r="P116" s="10"/>
      <c r="X116" s="10"/>
      <c r="AF116" s="10"/>
      <c r="AN116" s="10"/>
      <c r="AW116" s="10"/>
      <c r="BF116" s="10"/>
      <c r="BO116" s="10"/>
      <c r="BX116" s="10"/>
    </row>
    <row r="117" spans="16:76" x14ac:dyDescent="0.2">
      <c r="P117" s="10"/>
      <c r="X117" s="10"/>
      <c r="AF117" s="10"/>
      <c r="AN117" s="10"/>
      <c r="AW117" s="10"/>
      <c r="BF117" s="10"/>
      <c r="BO117" s="10"/>
      <c r="BX117" s="10"/>
    </row>
    <row r="118" spans="16:76" x14ac:dyDescent="0.2">
      <c r="P118" s="10"/>
      <c r="X118" s="10"/>
      <c r="AF118" s="10"/>
      <c r="AN118" s="10"/>
      <c r="AW118" s="10"/>
      <c r="BF118" s="10"/>
      <c r="BO118" s="10"/>
      <c r="BX118" s="10"/>
    </row>
    <row r="119" spans="16:76" x14ac:dyDescent="0.2">
      <c r="P119" s="10"/>
      <c r="X119" s="10"/>
      <c r="AF119" s="10"/>
      <c r="AN119" s="10"/>
      <c r="AW119" s="10"/>
      <c r="BF119" s="10"/>
      <c r="BO119" s="10"/>
      <c r="BX119" s="10"/>
    </row>
    <row r="120" spans="16:76" x14ac:dyDescent="0.2">
      <c r="P120" s="10"/>
      <c r="X120" s="10"/>
      <c r="AF120" s="10"/>
      <c r="AN120" s="10"/>
      <c r="AW120" s="10"/>
      <c r="BF120" s="10"/>
      <c r="BO120" s="10"/>
      <c r="BX120" s="10"/>
    </row>
    <row r="121" spans="16:76" x14ac:dyDescent="0.2">
      <c r="P121" s="10"/>
      <c r="X121" s="10"/>
      <c r="AF121" s="10"/>
      <c r="AN121" s="10"/>
      <c r="AW121" s="10"/>
      <c r="BF121" s="10"/>
      <c r="BO121" s="10"/>
      <c r="BX121" s="10"/>
    </row>
    <row r="122" spans="16:76" x14ac:dyDescent="0.2">
      <c r="P122" s="10"/>
      <c r="X122" s="10"/>
      <c r="AF122" s="10"/>
      <c r="AN122" s="10"/>
      <c r="AW122" s="10"/>
      <c r="BF122" s="10"/>
      <c r="BO122" s="10"/>
      <c r="BX122" s="10"/>
    </row>
    <row r="123" spans="16:76" x14ac:dyDescent="0.2">
      <c r="P123" s="10"/>
      <c r="X123" s="10"/>
      <c r="AF123" s="10"/>
      <c r="AN123" s="10"/>
      <c r="AW123" s="10"/>
      <c r="BF123" s="10"/>
      <c r="BO123" s="10"/>
      <c r="BX123" s="10"/>
    </row>
    <row r="124" spans="16:76" x14ac:dyDescent="0.2">
      <c r="P124" s="10"/>
      <c r="X124" s="10"/>
      <c r="AF124" s="10"/>
      <c r="AN124" s="10"/>
      <c r="AW124" s="10"/>
      <c r="BF124" s="10"/>
      <c r="BO124" s="10"/>
      <c r="BX124" s="10"/>
    </row>
    <row r="125" spans="16:76" x14ac:dyDescent="0.2">
      <c r="P125" s="10"/>
      <c r="X125" s="10"/>
      <c r="AF125" s="10"/>
      <c r="AN125" s="10"/>
      <c r="AW125" s="10"/>
      <c r="BF125" s="10"/>
      <c r="BO125" s="10"/>
      <c r="BX125" s="10"/>
    </row>
    <row r="126" spans="16:76" x14ac:dyDescent="0.2">
      <c r="P126" s="10"/>
      <c r="X126" s="10"/>
      <c r="AF126" s="10"/>
      <c r="AN126" s="10"/>
      <c r="AW126" s="10"/>
      <c r="BF126" s="10"/>
      <c r="BO126" s="10"/>
      <c r="BX126" s="10"/>
    </row>
    <row r="127" spans="16:76" x14ac:dyDescent="0.2">
      <c r="P127" s="10"/>
      <c r="X127" s="10"/>
      <c r="AF127" s="10"/>
      <c r="AN127" s="10"/>
      <c r="AW127" s="10"/>
      <c r="BF127" s="10"/>
      <c r="BO127" s="10"/>
      <c r="BX127" s="10"/>
    </row>
    <row r="128" spans="16:76" x14ac:dyDescent="0.2">
      <c r="P128" s="10"/>
      <c r="X128" s="10"/>
      <c r="AF128" s="10"/>
      <c r="AN128" s="10"/>
      <c r="AW128" s="10"/>
      <c r="BF128" s="10"/>
      <c r="BO128" s="10"/>
      <c r="BX128" s="10"/>
    </row>
    <row r="129" spans="16:76" x14ac:dyDescent="0.2">
      <c r="P129" s="10"/>
      <c r="X129" s="10"/>
      <c r="AF129" s="10"/>
      <c r="AN129" s="10"/>
      <c r="AW129" s="10"/>
      <c r="BF129" s="10"/>
      <c r="BO129" s="10"/>
      <c r="BX129" s="10"/>
    </row>
    <row r="130" spans="16:76" x14ac:dyDescent="0.2">
      <c r="P130" s="10"/>
      <c r="X130" s="10"/>
      <c r="AF130" s="10"/>
      <c r="AN130" s="10"/>
      <c r="AW130" s="10"/>
      <c r="BF130" s="10"/>
      <c r="BO130" s="10"/>
      <c r="BX130" s="10"/>
    </row>
    <row r="131" spans="16:76" x14ac:dyDescent="0.2">
      <c r="P131" s="10"/>
      <c r="X131" s="10"/>
      <c r="AF131" s="10"/>
      <c r="AN131" s="10"/>
      <c r="AW131" s="10"/>
      <c r="BF131" s="10"/>
      <c r="BO131" s="10"/>
      <c r="BX131" s="10"/>
    </row>
    <row r="132" spans="16:76" x14ac:dyDescent="0.2">
      <c r="P132" s="10"/>
      <c r="X132" s="10"/>
      <c r="AF132" s="10"/>
      <c r="AN132" s="10"/>
      <c r="AW132" s="10"/>
      <c r="BF132" s="10"/>
      <c r="BO132" s="10"/>
      <c r="BX132" s="10"/>
    </row>
    <row r="133" spans="16:76" x14ac:dyDescent="0.2">
      <c r="P133" s="10"/>
      <c r="X133" s="10"/>
      <c r="AF133" s="10"/>
      <c r="AN133" s="10"/>
      <c r="AW133" s="10"/>
      <c r="BF133" s="10"/>
      <c r="BO133" s="10"/>
      <c r="BX133" s="10"/>
    </row>
    <row r="134" spans="16:76" x14ac:dyDescent="0.2">
      <c r="P134" s="10"/>
      <c r="X134" s="10"/>
      <c r="AF134" s="10"/>
      <c r="AN134" s="10"/>
      <c r="AW134" s="10"/>
      <c r="BF134" s="10"/>
      <c r="BO134" s="10"/>
      <c r="BX134" s="10"/>
    </row>
    <row r="135" spans="16:76" x14ac:dyDescent="0.2">
      <c r="P135" s="10"/>
      <c r="X135" s="10"/>
      <c r="AF135" s="10"/>
      <c r="AN135" s="10"/>
      <c r="AW135" s="10"/>
      <c r="BF135" s="10"/>
      <c r="BO135" s="10"/>
      <c r="BX135" s="10"/>
    </row>
    <row r="136" spans="16:76" x14ac:dyDescent="0.2">
      <c r="P136" s="10"/>
      <c r="X136" s="10"/>
      <c r="AF136" s="10"/>
      <c r="AN136" s="10"/>
      <c r="AW136" s="10"/>
      <c r="BF136" s="10"/>
      <c r="BO136" s="10"/>
      <c r="BX136" s="10"/>
    </row>
    <row r="137" spans="16:76" x14ac:dyDescent="0.2">
      <c r="P137" s="10"/>
      <c r="X137" s="10"/>
      <c r="AF137" s="10"/>
      <c r="AN137" s="10"/>
      <c r="AW137" s="10"/>
      <c r="BF137" s="10"/>
      <c r="BO137" s="10"/>
      <c r="BX137" s="10"/>
    </row>
    <row r="138" spans="16:76" x14ac:dyDescent="0.2">
      <c r="P138" s="10"/>
      <c r="X138" s="10"/>
      <c r="AF138" s="10"/>
      <c r="AN138" s="10"/>
      <c r="AW138" s="10"/>
      <c r="BF138" s="10"/>
      <c r="BO138" s="10"/>
      <c r="BX138" s="10"/>
    </row>
    <row r="139" spans="16:76" x14ac:dyDescent="0.2">
      <c r="P139" s="10"/>
      <c r="X139" s="10"/>
      <c r="AF139" s="10"/>
      <c r="AN139" s="10"/>
      <c r="AW139" s="10"/>
      <c r="BF139" s="10"/>
      <c r="BO139" s="10"/>
      <c r="BX139" s="10"/>
    </row>
    <row r="140" spans="16:76" x14ac:dyDescent="0.2">
      <c r="P140" s="10"/>
      <c r="X140" s="10"/>
      <c r="AF140" s="10"/>
      <c r="AN140" s="10"/>
      <c r="AW140" s="10"/>
      <c r="BF140" s="10"/>
      <c r="BO140" s="10"/>
      <c r="BX140" s="10"/>
    </row>
    <row r="141" spans="16:76" x14ac:dyDescent="0.2">
      <c r="P141" s="10"/>
      <c r="X141" s="10"/>
      <c r="AF141" s="10"/>
      <c r="AN141" s="10"/>
      <c r="AW141" s="10"/>
      <c r="BF141" s="10"/>
      <c r="BO141" s="10"/>
      <c r="BX141" s="10"/>
    </row>
    <row r="142" spans="16:76" x14ac:dyDescent="0.2">
      <c r="P142" s="10"/>
      <c r="X142" s="10"/>
      <c r="AF142" s="10"/>
      <c r="AN142" s="10"/>
      <c r="AW142" s="10"/>
      <c r="BF142" s="10"/>
      <c r="BO142" s="10"/>
      <c r="BX142" s="10"/>
    </row>
    <row r="143" spans="16:76" x14ac:dyDescent="0.2">
      <c r="P143" s="10"/>
      <c r="X143" s="10"/>
      <c r="AF143" s="10"/>
      <c r="AN143" s="10"/>
      <c r="AW143" s="10"/>
      <c r="BF143" s="10"/>
      <c r="BO143" s="10"/>
      <c r="BX143" s="10"/>
    </row>
    <row r="144" spans="16:76" x14ac:dyDescent="0.2">
      <c r="P144" s="10"/>
      <c r="X144" s="10"/>
      <c r="AF144" s="10"/>
      <c r="AN144" s="10"/>
      <c r="AW144" s="10"/>
      <c r="BF144" s="10"/>
      <c r="BO144" s="10"/>
      <c r="BX144" s="10"/>
    </row>
    <row r="145" spans="1:76" x14ac:dyDescent="0.2">
      <c r="P145" s="10"/>
      <c r="X145" s="10"/>
      <c r="AF145" s="10"/>
      <c r="AN145" s="10"/>
      <c r="AW145" s="10"/>
      <c r="BF145" s="10"/>
      <c r="BO145" s="10"/>
      <c r="BX145" s="10"/>
    </row>
    <row r="146" spans="1:76" x14ac:dyDescent="0.2">
      <c r="P146" s="10"/>
      <c r="X146" s="10"/>
      <c r="AF146" s="10"/>
      <c r="AN146" s="10"/>
      <c r="AW146" s="10"/>
      <c r="BF146" s="10"/>
      <c r="BO146" s="10"/>
      <c r="BX146" s="10"/>
    </row>
    <row r="147" spans="1:76" x14ac:dyDescent="0.2">
      <c r="P147" s="10"/>
      <c r="X147" s="10"/>
      <c r="AF147" s="10"/>
      <c r="AN147" s="10"/>
      <c r="AW147" s="10"/>
      <c r="BF147" s="10"/>
      <c r="BO147" s="10"/>
      <c r="BX147" s="10"/>
    </row>
    <row r="148" spans="1:76" x14ac:dyDescent="0.2">
      <c r="P148" s="10"/>
      <c r="X148" s="10"/>
      <c r="AF148" s="10"/>
      <c r="AN148" s="10"/>
      <c r="AW148" s="10"/>
      <c r="BF148" s="10"/>
      <c r="BO148" s="10"/>
      <c r="BX148" s="10"/>
    </row>
    <row r="149" spans="1:76" x14ac:dyDescent="0.2">
      <c r="P149" s="10"/>
      <c r="X149" s="10"/>
      <c r="AF149" s="10"/>
      <c r="AN149" s="10"/>
      <c r="AW149" s="10"/>
      <c r="BF149" s="10"/>
      <c r="BO149" s="10"/>
      <c r="BX149" s="10"/>
    </row>
    <row r="150" spans="1:76" x14ac:dyDescent="0.2">
      <c r="P150" s="10"/>
      <c r="X150" s="10"/>
      <c r="AF150" s="10"/>
      <c r="AN150" s="10"/>
      <c r="AW150" s="10"/>
      <c r="BF150" s="10"/>
      <c r="BO150" s="10"/>
      <c r="BX150" s="10"/>
    </row>
    <row r="151" spans="1:76" x14ac:dyDescent="0.2">
      <c r="P151" s="10"/>
      <c r="X151" s="10"/>
      <c r="AF151" s="10"/>
      <c r="AN151" s="10"/>
      <c r="AW151" s="10"/>
      <c r="BF151" s="10"/>
      <c r="BO151" s="10"/>
      <c r="BX151" s="10"/>
    </row>
    <row r="152" spans="1:76" x14ac:dyDescent="0.2">
      <c r="B152" s="7" t="s">
        <v>23</v>
      </c>
      <c r="J152" s="7" t="s">
        <v>23</v>
      </c>
      <c r="P152" s="10"/>
      <c r="R152" s="7" t="s">
        <v>23</v>
      </c>
      <c r="X152" s="10"/>
      <c r="Z152" s="7" t="s">
        <v>23</v>
      </c>
      <c r="AF152" s="10"/>
      <c r="AH152" s="7" t="s">
        <v>23</v>
      </c>
      <c r="AN152" s="10"/>
      <c r="AP152" s="7" t="s">
        <v>23</v>
      </c>
      <c r="AW152" s="10"/>
      <c r="AY152" s="7" t="s">
        <v>23</v>
      </c>
      <c r="BF152" s="10"/>
      <c r="BH152" s="7" t="s">
        <v>23</v>
      </c>
      <c r="BO152" s="10"/>
      <c r="BQ152" s="7" t="s">
        <v>23</v>
      </c>
      <c r="BX152" s="10"/>
    </row>
    <row r="153" spans="1:76" ht="13.5" customHeight="1" thickBot="1" x14ac:dyDescent="0.25">
      <c r="B153" s="73" t="s">
        <v>22</v>
      </c>
      <c r="C153" s="73"/>
      <c r="D153" s="73"/>
      <c r="E153" s="73"/>
      <c r="F153" s="74" t="s">
        <v>29</v>
      </c>
      <c r="J153" s="77" t="s">
        <v>22</v>
      </c>
      <c r="K153" s="77"/>
      <c r="L153" s="77"/>
      <c r="M153" s="77"/>
      <c r="N153" s="74" t="s">
        <v>29</v>
      </c>
      <c r="P153" s="10"/>
      <c r="R153" s="73" t="s">
        <v>22</v>
      </c>
      <c r="S153" s="73"/>
      <c r="T153" s="73"/>
      <c r="U153" s="73"/>
      <c r="V153" s="74" t="s">
        <v>29</v>
      </c>
      <c r="X153" s="10"/>
      <c r="Z153" s="73" t="s">
        <v>22</v>
      </c>
      <c r="AA153" s="73"/>
      <c r="AB153" s="73"/>
      <c r="AC153" s="73"/>
      <c r="AD153" s="74" t="s">
        <v>29</v>
      </c>
      <c r="AF153" s="10"/>
      <c r="AH153" s="73" t="s">
        <v>22</v>
      </c>
      <c r="AI153" s="73"/>
      <c r="AJ153" s="73"/>
      <c r="AK153" s="73"/>
      <c r="AL153" s="74" t="s">
        <v>29</v>
      </c>
      <c r="AN153" s="10"/>
      <c r="AP153" s="73" t="s">
        <v>22</v>
      </c>
      <c r="AQ153" s="73"/>
      <c r="AR153" s="73"/>
      <c r="AS153" s="73"/>
      <c r="AT153" s="74" t="s">
        <v>29</v>
      </c>
      <c r="AW153" s="10"/>
      <c r="AY153" s="73" t="s">
        <v>22</v>
      </c>
      <c r="AZ153" s="73"/>
      <c r="BA153" s="73"/>
      <c r="BB153" s="73"/>
      <c r="BC153" s="74" t="s">
        <v>29</v>
      </c>
      <c r="BF153" s="10"/>
      <c r="BH153" s="73" t="s">
        <v>22</v>
      </c>
      <c r="BI153" s="73"/>
      <c r="BJ153" s="73"/>
      <c r="BK153" s="73"/>
      <c r="BL153" s="74" t="s">
        <v>29</v>
      </c>
      <c r="BO153" s="10"/>
      <c r="BQ153" s="73" t="s">
        <v>22</v>
      </c>
      <c r="BR153" s="73"/>
      <c r="BS153" s="73"/>
      <c r="BT153" s="73"/>
      <c r="BU153" s="74" t="s">
        <v>29</v>
      </c>
      <c r="BX153" s="10"/>
    </row>
    <row r="154" spans="1:76" ht="12.75" customHeight="1" x14ac:dyDescent="0.2">
      <c r="B154" s="76" t="s">
        <v>26</v>
      </c>
      <c r="C154" s="76" t="s">
        <v>35</v>
      </c>
      <c r="D154" s="76" t="s">
        <v>27</v>
      </c>
      <c r="E154" s="76" t="s">
        <v>28</v>
      </c>
      <c r="F154" s="74"/>
      <c r="J154" s="76" t="s">
        <v>26</v>
      </c>
      <c r="K154" s="76" t="s">
        <v>35</v>
      </c>
      <c r="L154" s="76" t="s">
        <v>27</v>
      </c>
      <c r="M154" s="76" t="s">
        <v>28</v>
      </c>
      <c r="N154" s="74"/>
      <c r="P154" s="10"/>
      <c r="R154" s="76" t="s">
        <v>26</v>
      </c>
      <c r="S154" s="76" t="s">
        <v>35</v>
      </c>
      <c r="T154" s="76" t="s">
        <v>27</v>
      </c>
      <c r="U154" s="76" t="s">
        <v>28</v>
      </c>
      <c r="V154" s="74"/>
      <c r="X154" s="10"/>
      <c r="Z154" s="76" t="s">
        <v>26</v>
      </c>
      <c r="AA154" s="76" t="s">
        <v>35</v>
      </c>
      <c r="AB154" s="76" t="s">
        <v>27</v>
      </c>
      <c r="AC154" s="76" t="s">
        <v>28</v>
      </c>
      <c r="AD154" s="74"/>
      <c r="AF154" s="10"/>
      <c r="AH154" s="76" t="s">
        <v>26</v>
      </c>
      <c r="AI154" s="76" t="s">
        <v>35</v>
      </c>
      <c r="AJ154" s="76" t="s">
        <v>27</v>
      </c>
      <c r="AK154" s="76" t="s">
        <v>28</v>
      </c>
      <c r="AL154" s="74"/>
      <c r="AN154" s="10"/>
      <c r="AP154" s="76" t="s">
        <v>26</v>
      </c>
      <c r="AQ154" s="76" t="s">
        <v>35</v>
      </c>
      <c r="AR154" s="76" t="s">
        <v>27</v>
      </c>
      <c r="AS154" s="76" t="s">
        <v>28</v>
      </c>
      <c r="AT154" s="74"/>
      <c r="AW154" s="10"/>
      <c r="AY154" s="76" t="s">
        <v>26</v>
      </c>
      <c r="AZ154" s="76" t="s">
        <v>35</v>
      </c>
      <c r="BA154" s="76" t="s">
        <v>27</v>
      </c>
      <c r="BB154" s="76" t="s">
        <v>28</v>
      </c>
      <c r="BC154" s="74"/>
      <c r="BF154" s="10"/>
      <c r="BH154" s="76" t="s">
        <v>26</v>
      </c>
      <c r="BI154" s="76" t="s">
        <v>35</v>
      </c>
      <c r="BJ154" s="76" t="s">
        <v>27</v>
      </c>
      <c r="BK154" s="76" t="s">
        <v>28</v>
      </c>
      <c r="BL154" s="74"/>
      <c r="BO154" s="10"/>
      <c r="BQ154" s="76" t="s">
        <v>26</v>
      </c>
      <c r="BR154" s="76" t="s">
        <v>35</v>
      </c>
      <c r="BS154" s="76" t="s">
        <v>27</v>
      </c>
      <c r="BT154" s="76" t="s">
        <v>28</v>
      </c>
      <c r="BU154" s="74"/>
      <c r="BX154" s="10"/>
    </row>
    <row r="155" spans="1:76" x14ac:dyDescent="0.2">
      <c r="B155" s="75"/>
      <c r="C155" s="75"/>
      <c r="D155" s="75"/>
      <c r="E155" s="75"/>
      <c r="F155" s="75"/>
      <c r="J155" s="75"/>
      <c r="K155" s="75"/>
      <c r="L155" s="75"/>
      <c r="M155" s="75"/>
      <c r="N155" s="75"/>
      <c r="P155" s="10"/>
      <c r="R155" s="75"/>
      <c r="S155" s="75"/>
      <c r="T155" s="75"/>
      <c r="U155" s="75"/>
      <c r="V155" s="75"/>
      <c r="X155" s="10"/>
      <c r="Z155" s="75"/>
      <c r="AA155" s="75"/>
      <c r="AB155" s="75"/>
      <c r="AC155" s="75"/>
      <c r="AD155" s="75"/>
      <c r="AF155" s="10"/>
      <c r="AH155" s="75"/>
      <c r="AI155" s="75"/>
      <c r="AJ155" s="75"/>
      <c r="AK155" s="75"/>
      <c r="AL155" s="75"/>
      <c r="AN155" s="10"/>
      <c r="AP155" s="75"/>
      <c r="AQ155" s="75"/>
      <c r="AR155" s="75"/>
      <c r="AS155" s="75"/>
      <c r="AT155" s="75"/>
      <c r="AW155" s="10"/>
      <c r="AY155" s="75"/>
      <c r="AZ155" s="75"/>
      <c r="BA155" s="75"/>
      <c r="BB155" s="75"/>
      <c r="BC155" s="75"/>
      <c r="BF155" s="10"/>
      <c r="BH155" s="75"/>
      <c r="BI155" s="75"/>
      <c r="BJ155" s="75"/>
      <c r="BK155" s="75"/>
      <c r="BL155" s="75"/>
      <c r="BO155" s="10"/>
      <c r="BQ155" s="75"/>
      <c r="BR155" s="75"/>
      <c r="BS155" s="75"/>
      <c r="BT155" s="75"/>
      <c r="BU155" s="75"/>
      <c r="BX155" s="10"/>
    </row>
    <row r="156" spans="1:76" x14ac:dyDescent="0.2">
      <c r="A156" s="8">
        <f>$E$1</f>
        <v>43608</v>
      </c>
      <c r="B156" s="46">
        <v>18933</v>
      </c>
      <c r="C156" s="46">
        <v>18933</v>
      </c>
      <c r="D156" s="46">
        <v>13900</v>
      </c>
      <c r="E156" s="46">
        <v>10478</v>
      </c>
      <c r="F156" s="46">
        <v>18933</v>
      </c>
      <c r="I156" s="8">
        <f>$E$1</f>
        <v>43608</v>
      </c>
      <c r="J156" s="9">
        <f>B$156</f>
        <v>18933</v>
      </c>
      <c r="K156" s="9">
        <f>C$156</f>
        <v>18933</v>
      </c>
      <c r="L156" s="9">
        <f>D$156</f>
        <v>13900</v>
      </c>
      <c r="M156" s="9">
        <f>E$156</f>
        <v>10478</v>
      </c>
      <c r="N156" s="9">
        <f>F$156</f>
        <v>18933</v>
      </c>
      <c r="P156" s="10"/>
      <c r="Q156" s="8">
        <f>$E$1</f>
        <v>43608</v>
      </c>
      <c r="R156" s="9">
        <f>J$156</f>
        <v>18933</v>
      </c>
      <c r="S156" s="9">
        <f>K$156</f>
        <v>18933</v>
      </c>
      <c r="T156" s="9">
        <f>L$156</f>
        <v>13900</v>
      </c>
      <c r="U156" s="9">
        <f>M$156</f>
        <v>10478</v>
      </c>
      <c r="V156" s="9">
        <f>N$156</f>
        <v>18933</v>
      </c>
      <c r="X156" s="10"/>
      <c r="Y156" s="8">
        <f>$E$1</f>
        <v>43608</v>
      </c>
      <c r="Z156" s="9">
        <f>R$156</f>
        <v>18933</v>
      </c>
      <c r="AA156" s="9">
        <f>R$156</f>
        <v>18933</v>
      </c>
      <c r="AB156" s="9">
        <f>T$156</f>
        <v>13900</v>
      </c>
      <c r="AC156" s="9">
        <f>U$156</f>
        <v>10478</v>
      </c>
      <c r="AD156" s="9">
        <f>V$156</f>
        <v>18933</v>
      </c>
      <c r="AF156" s="10"/>
      <c r="AG156" s="8">
        <f>$E$1</f>
        <v>43608</v>
      </c>
      <c r="AH156" s="9">
        <f>Z$156</f>
        <v>18933</v>
      </c>
      <c r="AI156" s="9">
        <f>AA$156</f>
        <v>18933</v>
      </c>
      <c r="AJ156" s="9">
        <f>AB$156</f>
        <v>13900</v>
      </c>
      <c r="AK156" s="9">
        <f>AC$156</f>
        <v>10478</v>
      </c>
      <c r="AL156" s="9">
        <f>AD$156</f>
        <v>18933</v>
      </c>
      <c r="AN156" s="10"/>
      <c r="AO156" s="8">
        <f>$E$1</f>
        <v>43608</v>
      </c>
      <c r="AP156" s="9">
        <f>AH$156</f>
        <v>18933</v>
      </c>
      <c r="AQ156" s="9">
        <f>AI$156</f>
        <v>18933</v>
      </c>
      <c r="AR156" s="9">
        <f>AJ$156</f>
        <v>13900</v>
      </c>
      <c r="AS156" s="9">
        <f>AK$156</f>
        <v>10478</v>
      </c>
      <c r="AT156" s="9">
        <f>AL$156</f>
        <v>18933</v>
      </c>
      <c r="AW156" s="10"/>
      <c r="AX156" s="8">
        <f>$E$1</f>
        <v>43608</v>
      </c>
      <c r="AY156" s="9">
        <f>AP$156</f>
        <v>18933</v>
      </c>
      <c r="AZ156" s="9">
        <f>AQ$156</f>
        <v>18933</v>
      </c>
      <c r="BA156" s="9">
        <f>AR$156</f>
        <v>13900</v>
      </c>
      <c r="BB156" s="9">
        <f>AS$156</f>
        <v>10478</v>
      </c>
      <c r="BC156" s="9">
        <f>AT$156</f>
        <v>18933</v>
      </c>
      <c r="BF156" s="10"/>
      <c r="BG156" s="8">
        <f>$E$1</f>
        <v>43608</v>
      </c>
      <c r="BH156" s="9">
        <f>AY$156</f>
        <v>18933</v>
      </c>
      <c r="BI156" s="9">
        <f>AZ$156</f>
        <v>18933</v>
      </c>
      <c r="BJ156" s="9">
        <f>BA$156</f>
        <v>13900</v>
      </c>
      <c r="BK156" s="9">
        <f>BB$156</f>
        <v>10478</v>
      </c>
      <c r="BL156" s="9">
        <f>BC$156</f>
        <v>18933</v>
      </c>
      <c r="BO156" s="10"/>
      <c r="BP156" s="8">
        <f>$E$1</f>
        <v>43608</v>
      </c>
      <c r="BQ156" s="9">
        <f>BH$156</f>
        <v>18933</v>
      </c>
      <c r="BR156" s="9">
        <f>BI$156</f>
        <v>18933</v>
      </c>
      <c r="BS156" s="9">
        <f>BJ$156</f>
        <v>13900</v>
      </c>
      <c r="BT156" s="9">
        <f>BK$156</f>
        <v>10478</v>
      </c>
      <c r="BU156" s="9">
        <f>BL$156</f>
        <v>18933</v>
      </c>
      <c r="BX156" s="10"/>
    </row>
    <row r="157" spans="1:76" x14ac:dyDescent="0.2">
      <c r="I157" s="8">
        <f>$M$1</f>
        <v>43621</v>
      </c>
      <c r="J157" s="54">
        <v>13381</v>
      </c>
      <c r="K157" s="6">
        <v>12867</v>
      </c>
      <c r="L157" s="54">
        <v>10275</v>
      </c>
      <c r="M157" s="6">
        <v>7094</v>
      </c>
      <c r="N157" s="54">
        <v>17954</v>
      </c>
      <c r="P157" s="10"/>
      <c r="Q157" s="8">
        <f>$M$1</f>
        <v>43621</v>
      </c>
      <c r="R157" s="9">
        <f>J$157</f>
        <v>13381</v>
      </c>
      <c r="S157" s="9">
        <f>K$157</f>
        <v>12867</v>
      </c>
      <c r="T157" s="6">
        <f>L$157</f>
        <v>10275</v>
      </c>
      <c r="U157" s="6">
        <f>M$157</f>
        <v>7094</v>
      </c>
      <c r="V157" s="6">
        <f>N$157</f>
        <v>17954</v>
      </c>
      <c r="X157" s="10"/>
      <c r="Y157" s="8">
        <f>$M$1</f>
        <v>43621</v>
      </c>
      <c r="Z157" s="6">
        <f>R$157</f>
        <v>13381</v>
      </c>
      <c r="AA157" s="6">
        <f>R$157</f>
        <v>13381</v>
      </c>
      <c r="AB157" s="6">
        <f>T$157</f>
        <v>10275</v>
      </c>
      <c r="AC157" s="6">
        <f>U$157</f>
        <v>7094</v>
      </c>
      <c r="AD157" s="6">
        <f>V$157</f>
        <v>17954</v>
      </c>
      <c r="AF157" s="10"/>
      <c r="AG157" s="8">
        <f>$M$1</f>
        <v>43621</v>
      </c>
      <c r="AH157" s="6">
        <f>Z$157</f>
        <v>13381</v>
      </c>
      <c r="AI157" s="6">
        <f>AA$157</f>
        <v>13381</v>
      </c>
      <c r="AJ157" s="6">
        <f>AB$157</f>
        <v>10275</v>
      </c>
      <c r="AK157" s="6">
        <f>AC$157</f>
        <v>7094</v>
      </c>
      <c r="AL157" s="6">
        <f>AD$157</f>
        <v>17954</v>
      </c>
      <c r="AN157" s="10"/>
      <c r="AO157" s="8">
        <f>$M$1</f>
        <v>43621</v>
      </c>
      <c r="AP157" s="6">
        <f>AH$157</f>
        <v>13381</v>
      </c>
      <c r="AQ157" s="6">
        <f>AI$157</f>
        <v>13381</v>
      </c>
      <c r="AR157" s="6">
        <f>AJ$157</f>
        <v>10275</v>
      </c>
      <c r="AS157" s="6">
        <f>AK$157</f>
        <v>7094</v>
      </c>
      <c r="AT157" s="6">
        <f>AL$157</f>
        <v>17954</v>
      </c>
      <c r="AW157" s="10"/>
      <c r="AX157" s="8">
        <f>$M$1</f>
        <v>43621</v>
      </c>
      <c r="AY157" s="6">
        <f>AP$157</f>
        <v>13381</v>
      </c>
      <c r="AZ157" s="6">
        <f>AQ$157</f>
        <v>13381</v>
      </c>
      <c r="BA157" s="6">
        <f>AR$157</f>
        <v>10275</v>
      </c>
      <c r="BB157" s="6">
        <f>AS$157</f>
        <v>7094</v>
      </c>
      <c r="BC157" s="6">
        <f>AT$157</f>
        <v>17954</v>
      </c>
      <c r="BF157" s="10"/>
      <c r="BG157" s="8">
        <f>$M$1</f>
        <v>43621</v>
      </c>
      <c r="BH157" s="6">
        <f>AY$157</f>
        <v>13381</v>
      </c>
      <c r="BI157" s="6">
        <f>AZ$157</f>
        <v>13381</v>
      </c>
      <c r="BJ157" s="6">
        <f>BA$157</f>
        <v>10275</v>
      </c>
      <c r="BK157" s="6">
        <f>BB$157</f>
        <v>7094</v>
      </c>
      <c r="BL157" s="6">
        <f>BC$157</f>
        <v>17954</v>
      </c>
      <c r="BO157" s="10"/>
      <c r="BP157" s="8">
        <f>$M$1</f>
        <v>43621</v>
      </c>
      <c r="BQ157" s="6">
        <f>BH$157</f>
        <v>13381</v>
      </c>
      <c r="BR157" s="6">
        <f>BI$157</f>
        <v>13381</v>
      </c>
      <c r="BS157" s="6">
        <f>BJ$157</f>
        <v>10275</v>
      </c>
      <c r="BT157" s="6">
        <f>BK$157</f>
        <v>7094</v>
      </c>
      <c r="BU157" s="6">
        <f>BL$157</f>
        <v>17954</v>
      </c>
      <c r="BX157" s="10"/>
    </row>
    <row r="158" spans="1:76" x14ac:dyDescent="0.2">
      <c r="J158" s="1"/>
      <c r="N158" s="9"/>
      <c r="P158" s="10"/>
      <c r="Q158" s="8">
        <f>$U$1</f>
        <v>43636</v>
      </c>
      <c r="R158" s="9">
        <v>14123</v>
      </c>
      <c r="S158" s="9">
        <v>11183</v>
      </c>
      <c r="T158" s="9">
        <v>8512</v>
      </c>
      <c r="U158" s="9">
        <v>5175</v>
      </c>
      <c r="V158" s="9">
        <v>17813</v>
      </c>
      <c r="X158" s="10"/>
      <c r="Y158" s="8">
        <f>$U$1</f>
        <v>43636</v>
      </c>
      <c r="Z158" s="9">
        <f>R$158</f>
        <v>14123</v>
      </c>
      <c r="AA158" s="9">
        <f>S$158</f>
        <v>11183</v>
      </c>
      <c r="AB158" s="9">
        <f>T$158</f>
        <v>8512</v>
      </c>
      <c r="AC158" s="9">
        <f>U$158</f>
        <v>5175</v>
      </c>
      <c r="AD158" s="9">
        <f>V$158</f>
        <v>17813</v>
      </c>
      <c r="AF158" s="10"/>
      <c r="AG158" s="8">
        <f>$U$1</f>
        <v>43636</v>
      </c>
      <c r="AH158" s="9">
        <f>Z$158</f>
        <v>14123</v>
      </c>
      <c r="AI158" s="9">
        <f>AA$158</f>
        <v>11183</v>
      </c>
      <c r="AJ158" s="9">
        <f>AB$158</f>
        <v>8512</v>
      </c>
      <c r="AK158" s="9">
        <f>AC$158</f>
        <v>5175</v>
      </c>
      <c r="AL158" s="9">
        <f>AD$158</f>
        <v>17813</v>
      </c>
      <c r="AN158" s="10"/>
      <c r="AO158" s="8">
        <f>$U$1</f>
        <v>43636</v>
      </c>
      <c r="AP158" s="9">
        <f>AH$158</f>
        <v>14123</v>
      </c>
      <c r="AQ158" s="9">
        <f>AI$158</f>
        <v>11183</v>
      </c>
      <c r="AR158" s="9">
        <f>AJ$158</f>
        <v>8512</v>
      </c>
      <c r="AS158" s="9">
        <f>AK$158</f>
        <v>5175</v>
      </c>
      <c r="AT158" s="9">
        <f>AL$158</f>
        <v>17813</v>
      </c>
      <c r="AW158" s="10"/>
      <c r="AX158" s="8">
        <f>$U$1</f>
        <v>43636</v>
      </c>
      <c r="AY158" s="9">
        <f>AP$158</f>
        <v>14123</v>
      </c>
      <c r="AZ158" s="9">
        <f>AQ$158</f>
        <v>11183</v>
      </c>
      <c r="BA158" s="9">
        <f>AR$158</f>
        <v>8512</v>
      </c>
      <c r="BB158" s="9">
        <f>AS$158</f>
        <v>5175</v>
      </c>
      <c r="BC158" s="9">
        <f>AT$158</f>
        <v>17813</v>
      </c>
      <c r="BF158" s="10"/>
      <c r="BG158" s="8">
        <f>$U$1</f>
        <v>43636</v>
      </c>
      <c r="BH158" s="9">
        <f>AY$158</f>
        <v>14123</v>
      </c>
      <c r="BI158" s="9">
        <f>AZ$158</f>
        <v>11183</v>
      </c>
      <c r="BJ158" s="9">
        <f>BA$158</f>
        <v>8512</v>
      </c>
      <c r="BK158" s="9">
        <f>BB$158</f>
        <v>5175</v>
      </c>
      <c r="BL158" s="9">
        <f>BC$158</f>
        <v>17813</v>
      </c>
      <c r="BO158" s="10"/>
      <c r="BP158" s="8">
        <f>$U$1</f>
        <v>43636</v>
      </c>
      <c r="BQ158" s="9">
        <f>BH$158</f>
        <v>14123</v>
      </c>
      <c r="BR158" s="9">
        <f>BI$158</f>
        <v>11183</v>
      </c>
      <c r="BS158" s="9">
        <f>BJ$158</f>
        <v>8512</v>
      </c>
      <c r="BT158" s="9">
        <f>BK$158</f>
        <v>5175</v>
      </c>
      <c r="BU158" s="9">
        <f>BL$158</f>
        <v>17813</v>
      </c>
      <c r="BX158" s="10"/>
    </row>
    <row r="159" spans="1:76" x14ac:dyDescent="0.2">
      <c r="J159" s="25"/>
      <c r="P159" s="10"/>
      <c r="X159" s="10"/>
      <c r="Y159" s="8">
        <f>$AC$1</f>
        <v>43647</v>
      </c>
      <c r="Z159" s="9">
        <v>13697</v>
      </c>
      <c r="AA159" s="9">
        <v>10813</v>
      </c>
      <c r="AB159" s="9">
        <v>6053</v>
      </c>
      <c r="AC159" s="9">
        <v>3106</v>
      </c>
      <c r="AD159" s="9">
        <v>19511</v>
      </c>
      <c r="AF159" s="10"/>
      <c r="AG159" s="8">
        <f>$AC$1</f>
        <v>43647</v>
      </c>
      <c r="AH159" s="9">
        <f>Z159</f>
        <v>13697</v>
      </c>
      <c r="AI159" s="9">
        <f>AA159</f>
        <v>10813</v>
      </c>
      <c r="AJ159" s="9">
        <f>AB159</f>
        <v>6053</v>
      </c>
      <c r="AK159" s="9">
        <f>AC159</f>
        <v>3106</v>
      </c>
      <c r="AL159" s="9">
        <f>AD159</f>
        <v>19511</v>
      </c>
      <c r="AN159" s="10"/>
      <c r="AO159" s="8">
        <f>$AC$1</f>
        <v>43647</v>
      </c>
      <c r="AP159" s="9">
        <f>AH$159</f>
        <v>13697</v>
      </c>
      <c r="AQ159" s="9">
        <f>AI$159</f>
        <v>10813</v>
      </c>
      <c r="AR159" s="9">
        <f>AJ$159</f>
        <v>6053</v>
      </c>
      <c r="AS159" s="9">
        <f>AK$159</f>
        <v>3106</v>
      </c>
      <c r="AT159" s="9">
        <f>AL$159</f>
        <v>19511</v>
      </c>
      <c r="AW159" s="10"/>
      <c r="AX159" s="8">
        <f>$AC$1</f>
        <v>43647</v>
      </c>
      <c r="AY159" s="9">
        <f>AP$159</f>
        <v>13697</v>
      </c>
      <c r="AZ159" s="9">
        <f>AQ$159</f>
        <v>10813</v>
      </c>
      <c r="BA159" s="9">
        <f>AR$159</f>
        <v>6053</v>
      </c>
      <c r="BB159" s="9">
        <f>AS$159</f>
        <v>3106</v>
      </c>
      <c r="BC159" s="9">
        <f>AT$159</f>
        <v>19511</v>
      </c>
      <c r="BF159" s="10"/>
      <c r="BG159" s="8">
        <f>$AC$1</f>
        <v>43647</v>
      </c>
      <c r="BH159" s="9">
        <f>AY$159</f>
        <v>13697</v>
      </c>
      <c r="BI159" s="9">
        <f>AZ$159</f>
        <v>10813</v>
      </c>
      <c r="BJ159" s="9">
        <f>BA$159</f>
        <v>6053</v>
      </c>
      <c r="BK159" s="9">
        <f>BB$159</f>
        <v>3106</v>
      </c>
      <c r="BL159" s="9">
        <f>BC$159</f>
        <v>19511</v>
      </c>
      <c r="BO159" s="10"/>
      <c r="BP159" s="8">
        <f>$AC$1</f>
        <v>43647</v>
      </c>
      <c r="BQ159" s="9">
        <f>BH$159</f>
        <v>13697</v>
      </c>
      <c r="BR159" s="9">
        <f>BI$159</f>
        <v>10813</v>
      </c>
      <c r="BS159" s="9">
        <f>BJ$159</f>
        <v>6053</v>
      </c>
      <c r="BT159" s="9">
        <f>BK$159</f>
        <v>3106</v>
      </c>
      <c r="BU159" s="9">
        <f>BL$159</f>
        <v>19511</v>
      </c>
      <c r="BX159" s="10"/>
    </row>
    <row r="160" spans="1:76" x14ac:dyDescent="0.2">
      <c r="P160" s="10"/>
      <c r="X160" s="10"/>
      <c r="AF160" s="10"/>
      <c r="AG160" s="8">
        <f>$AK$1</f>
        <v>43671</v>
      </c>
      <c r="AH160" s="9">
        <v>8898</v>
      </c>
      <c r="AI160" s="9">
        <v>5185</v>
      </c>
      <c r="AJ160" s="9">
        <v>0</v>
      </c>
      <c r="AK160" s="9">
        <v>0</v>
      </c>
      <c r="AL160" s="9">
        <v>17839</v>
      </c>
      <c r="AN160" s="10"/>
      <c r="AO160" s="8">
        <f>$AK$1</f>
        <v>43671</v>
      </c>
      <c r="AP160" s="9">
        <f>AH160</f>
        <v>8898</v>
      </c>
      <c r="AQ160" s="9">
        <f>AI160</f>
        <v>5185</v>
      </c>
      <c r="AR160" s="9">
        <f t="shared" ref="AR160:AT160" si="9">AJ160</f>
        <v>0</v>
      </c>
      <c r="AS160" s="9">
        <f t="shared" si="9"/>
        <v>0</v>
      </c>
      <c r="AT160" s="9">
        <f t="shared" si="9"/>
        <v>17839</v>
      </c>
      <c r="AW160" s="10"/>
      <c r="AX160" s="8">
        <f>$AK$1</f>
        <v>43671</v>
      </c>
      <c r="AY160" s="9">
        <f>AP$160</f>
        <v>8898</v>
      </c>
      <c r="AZ160" s="9">
        <f>AQ$160</f>
        <v>5185</v>
      </c>
      <c r="BA160" s="9">
        <f>AR$160</f>
        <v>0</v>
      </c>
      <c r="BB160" s="9">
        <f>AS$160</f>
        <v>0</v>
      </c>
      <c r="BC160" s="9">
        <f>AT$160</f>
        <v>17839</v>
      </c>
      <c r="BF160" s="10"/>
      <c r="BG160" s="8">
        <f>$AK$1</f>
        <v>43671</v>
      </c>
      <c r="BH160" s="9">
        <f>AY$160</f>
        <v>8898</v>
      </c>
      <c r="BI160" s="9">
        <f>AZ$160</f>
        <v>5185</v>
      </c>
      <c r="BJ160" s="9">
        <f>BA$160</f>
        <v>0</v>
      </c>
      <c r="BK160" s="9">
        <f>BB$160</f>
        <v>0</v>
      </c>
      <c r="BL160" s="9">
        <f>BC$160</f>
        <v>17839</v>
      </c>
      <c r="BO160" s="10"/>
      <c r="BP160" s="8">
        <f>$AK$1</f>
        <v>43671</v>
      </c>
      <c r="BQ160" s="9">
        <f>BH$160</f>
        <v>8898</v>
      </c>
      <c r="BR160" s="9">
        <f>BI$160</f>
        <v>5185</v>
      </c>
      <c r="BS160" s="9">
        <f>BJ$160</f>
        <v>0</v>
      </c>
      <c r="BT160" s="9">
        <f>BK$160</f>
        <v>0</v>
      </c>
      <c r="BU160" s="9">
        <f>BL$160</f>
        <v>17839</v>
      </c>
      <c r="BX160" s="10"/>
    </row>
    <row r="161" spans="1:76" x14ac:dyDescent="0.2">
      <c r="P161" s="10"/>
      <c r="X161" s="10"/>
      <c r="AF161" s="10"/>
      <c r="AN161" s="10"/>
      <c r="AO161" s="8">
        <f>AS1</f>
        <v>43689</v>
      </c>
      <c r="AP161" s="9">
        <v>6700</v>
      </c>
      <c r="AQ161" s="9">
        <v>2867</v>
      </c>
      <c r="AR161" s="9">
        <v>0</v>
      </c>
      <c r="AS161" s="9">
        <v>0</v>
      </c>
      <c r="AT161" s="9">
        <v>16076</v>
      </c>
      <c r="AW161" s="10"/>
      <c r="AX161" s="8">
        <f>AO161</f>
        <v>43689</v>
      </c>
      <c r="AY161" s="9">
        <f>AP$161</f>
        <v>6700</v>
      </c>
      <c r="AZ161" s="9">
        <f>AQ$161</f>
        <v>2867</v>
      </c>
      <c r="BA161" s="9">
        <f>AR$161</f>
        <v>0</v>
      </c>
      <c r="BB161" s="9">
        <f>AS$161</f>
        <v>0</v>
      </c>
      <c r="BC161" s="9">
        <f>AT$161</f>
        <v>16076</v>
      </c>
      <c r="BF161" s="10"/>
      <c r="BG161" s="8">
        <f>AX161</f>
        <v>43689</v>
      </c>
      <c r="BH161" s="9">
        <f>AY$161</f>
        <v>6700</v>
      </c>
      <c r="BI161" s="9">
        <f>AZ$161</f>
        <v>2867</v>
      </c>
      <c r="BJ161" s="9">
        <f>BA$161</f>
        <v>0</v>
      </c>
      <c r="BK161" s="9">
        <f>BB$161</f>
        <v>0</v>
      </c>
      <c r="BL161" s="9">
        <f>BC$161</f>
        <v>16076</v>
      </c>
      <c r="BO161" s="10"/>
      <c r="BP161" s="8">
        <f>$BG$161</f>
        <v>43689</v>
      </c>
      <c r="BQ161" s="9">
        <f>BH$161</f>
        <v>6700</v>
      </c>
      <c r="BR161" s="9">
        <f>BI$161</f>
        <v>2867</v>
      </c>
      <c r="BS161" s="9">
        <f>BJ$161</f>
        <v>0</v>
      </c>
      <c r="BT161" s="9">
        <f>BK$161</f>
        <v>0</v>
      </c>
      <c r="BU161" s="9">
        <f>BL$161</f>
        <v>16076</v>
      </c>
      <c r="BX161" s="10"/>
    </row>
    <row r="162" spans="1:76" x14ac:dyDescent="0.2">
      <c r="P162" s="10"/>
      <c r="X162" s="10"/>
      <c r="AF162" s="10"/>
      <c r="AN162" s="10"/>
      <c r="AW162" s="10"/>
      <c r="AX162" s="8">
        <f>$BB$1</f>
        <v>43713</v>
      </c>
      <c r="AY162" s="9">
        <v>4626</v>
      </c>
      <c r="AZ162" s="9">
        <v>1189</v>
      </c>
      <c r="BA162" s="9">
        <v>0</v>
      </c>
      <c r="BB162" s="9">
        <v>0</v>
      </c>
      <c r="BC162" s="9">
        <v>14395</v>
      </c>
      <c r="BF162" s="10"/>
      <c r="BG162" s="8">
        <f>$BB$1</f>
        <v>43713</v>
      </c>
      <c r="BH162" s="9">
        <f>AY162</f>
        <v>4626</v>
      </c>
      <c r="BI162" s="9">
        <f>AZ162</f>
        <v>1189</v>
      </c>
      <c r="BJ162" s="9">
        <f>BA162</f>
        <v>0</v>
      </c>
      <c r="BK162" s="9">
        <f>BB162</f>
        <v>0</v>
      </c>
      <c r="BL162" s="9">
        <f>BC162</f>
        <v>14395</v>
      </c>
      <c r="BO162" s="10"/>
      <c r="BP162" s="8">
        <f>$BB$1</f>
        <v>43713</v>
      </c>
      <c r="BQ162" s="9">
        <f>BH162</f>
        <v>4626</v>
      </c>
      <c r="BR162" s="9">
        <f>BI162</f>
        <v>1189</v>
      </c>
      <c r="BS162" s="9">
        <f>BJ162</f>
        <v>0</v>
      </c>
      <c r="BT162" s="9">
        <f>BK162</f>
        <v>0</v>
      </c>
      <c r="BU162" s="9">
        <f>BL162</f>
        <v>14395</v>
      </c>
      <c r="BX162" s="10"/>
    </row>
    <row r="163" spans="1:76" x14ac:dyDescent="0.2">
      <c r="P163" s="10"/>
      <c r="X163" s="10"/>
      <c r="AF163" s="10"/>
      <c r="AN163" s="10"/>
      <c r="AW163" s="10"/>
      <c r="BF163" s="10"/>
      <c r="BG163" s="8">
        <f>BK1</f>
        <v>43725</v>
      </c>
      <c r="BH163" s="9">
        <v>3951</v>
      </c>
      <c r="BI163" s="9">
        <v>593</v>
      </c>
      <c r="BJ163" s="9">
        <v>0</v>
      </c>
      <c r="BK163" s="9">
        <v>0</v>
      </c>
      <c r="BL163" s="9">
        <v>13416</v>
      </c>
      <c r="BO163" s="10"/>
      <c r="BP163" s="8">
        <f>$BK$1</f>
        <v>43725</v>
      </c>
      <c r="BQ163" s="9">
        <f>BH163</f>
        <v>3951</v>
      </c>
      <c r="BR163" s="9">
        <f>BI163</f>
        <v>593</v>
      </c>
      <c r="BS163" s="9">
        <f>BJ163</f>
        <v>0</v>
      </c>
      <c r="BT163" s="9">
        <f>BK163</f>
        <v>0</v>
      </c>
      <c r="BU163" s="9">
        <f>BL163</f>
        <v>13416</v>
      </c>
      <c r="BX163" s="10"/>
    </row>
    <row r="164" spans="1:76" x14ac:dyDescent="0.2">
      <c r="P164" s="10"/>
      <c r="X164" s="10"/>
      <c r="AF164" s="10"/>
      <c r="AN164" s="10"/>
      <c r="AW164" s="10"/>
      <c r="BF164" s="10"/>
      <c r="BG164" s="8"/>
      <c r="BH164" s="9"/>
      <c r="BI164" s="9"/>
      <c r="BJ164" s="9"/>
      <c r="BK164" s="9"/>
      <c r="BL164" s="9"/>
      <c r="BO164" s="10"/>
      <c r="BP164" s="8">
        <f>BT1</f>
        <v>43739</v>
      </c>
      <c r="BQ164" s="9">
        <v>2747</v>
      </c>
      <c r="BR164" s="9">
        <v>0</v>
      </c>
      <c r="BS164" s="9">
        <v>0</v>
      </c>
      <c r="BT164" s="9">
        <v>0</v>
      </c>
      <c r="BU164" s="9">
        <v>11698</v>
      </c>
      <c r="BX164" s="10"/>
    </row>
    <row r="165" spans="1:76" x14ac:dyDescent="0.2">
      <c r="P165" s="10"/>
      <c r="X165" s="10"/>
      <c r="AF165" s="10"/>
      <c r="AN165" s="10"/>
      <c r="AW165" s="10"/>
      <c r="BF165" s="10"/>
      <c r="BO165" s="10"/>
      <c r="BX165" s="10"/>
    </row>
    <row r="166" spans="1:76" x14ac:dyDescent="0.2">
      <c r="P166" s="10"/>
      <c r="X166" s="10"/>
      <c r="AF166" s="10"/>
      <c r="AN166" s="10"/>
      <c r="AW166" s="10"/>
      <c r="BF166" s="10"/>
      <c r="BO166" s="10"/>
      <c r="BX166" s="10"/>
    </row>
    <row r="167" spans="1:76" x14ac:dyDescent="0.2">
      <c r="P167" s="10"/>
      <c r="X167" s="10"/>
      <c r="AF167" s="10"/>
      <c r="AN167" s="10"/>
      <c r="AW167" s="10"/>
      <c r="BF167" s="10"/>
      <c r="BO167" s="10"/>
      <c r="BX167" s="10"/>
    </row>
    <row r="168" spans="1:76" x14ac:dyDescent="0.2">
      <c r="P168" s="10"/>
      <c r="X168" s="10"/>
      <c r="AF168" s="10"/>
      <c r="AN168" s="10"/>
      <c r="AW168" s="10"/>
      <c r="BF168" s="10"/>
      <c r="BO168" s="10"/>
      <c r="BX168" s="10"/>
    </row>
    <row r="169" spans="1:76" x14ac:dyDescent="0.2">
      <c r="P169" s="10"/>
      <c r="X169" s="10"/>
      <c r="AF169" s="10"/>
      <c r="AN169" s="10"/>
      <c r="AW169" s="10"/>
      <c r="BF169" s="10"/>
      <c r="BO169" s="10"/>
      <c r="BX169" s="10"/>
    </row>
    <row r="170" spans="1:76" x14ac:dyDescent="0.2">
      <c r="P170" s="10"/>
      <c r="X170" s="10"/>
      <c r="AF170" s="10"/>
      <c r="AN170" s="10"/>
      <c r="AW170" s="10"/>
      <c r="BF170" s="10"/>
      <c r="BO170" s="10"/>
      <c r="BX170" s="10"/>
    </row>
    <row r="171" spans="1:76" x14ac:dyDescent="0.2">
      <c r="A171" s="27"/>
      <c r="P171" s="10"/>
      <c r="Q171" s="27"/>
      <c r="X171" s="10"/>
      <c r="AF171" s="10"/>
      <c r="AN171" s="10"/>
      <c r="AW171" s="10"/>
      <c r="BF171" s="10"/>
      <c r="BO171" s="10"/>
      <c r="BX171" s="10"/>
    </row>
    <row r="172" spans="1:76" x14ac:dyDescent="0.2">
      <c r="A172" s="27"/>
      <c r="P172" s="10"/>
      <c r="Q172" s="27"/>
      <c r="X172" s="10"/>
      <c r="AF172" s="10"/>
      <c r="AN172" s="10"/>
      <c r="AW172" s="10"/>
      <c r="BF172" s="10"/>
      <c r="BO172" s="10"/>
      <c r="BX172" s="10"/>
    </row>
    <row r="173" spans="1:76" x14ac:dyDescent="0.2">
      <c r="P173" s="10"/>
      <c r="X173" s="10"/>
      <c r="AF173" s="10"/>
      <c r="AN173" s="10"/>
      <c r="AW173" s="10"/>
      <c r="BF173" s="10"/>
      <c r="BO173" s="10"/>
      <c r="BX173" s="10"/>
    </row>
    <row r="174" spans="1:76" x14ac:dyDescent="0.2">
      <c r="P174" s="10"/>
      <c r="R174" s="47"/>
      <c r="X174" s="10"/>
      <c r="AF174" s="10"/>
      <c r="AN174" s="10"/>
      <c r="AW174" s="10"/>
      <c r="BF174" s="10"/>
      <c r="BO174" s="10"/>
      <c r="BX174" s="10"/>
    </row>
    <row r="175" spans="1:76" x14ac:dyDescent="0.2">
      <c r="P175" s="10"/>
      <c r="R175" s="47"/>
      <c r="X175" s="10"/>
      <c r="AF175" s="10"/>
      <c r="AN175" s="10"/>
      <c r="AW175" s="10"/>
      <c r="BF175" s="10"/>
      <c r="BO175" s="10"/>
      <c r="BX175" s="10"/>
    </row>
    <row r="176" spans="1:76" x14ac:dyDescent="0.2">
      <c r="P176" s="10"/>
      <c r="X176" s="10"/>
      <c r="AF176" s="10"/>
      <c r="AN176" s="10"/>
      <c r="AW176" s="10"/>
      <c r="BF176" s="10"/>
      <c r="BO176" s="10"/>
      <c r="BX176" s="10"/>
    </row>
    <row r="177" spans="16:76" x14ac:dyDescent="0.2">
      <c r="P177" s="10"/>
      <c r="X177" s="10"/>
      <c r="AF177" s="10"/>
      <c r="AN177" s="10"/>
      <c r="AW177" s="10"/>
      <c r="BF177" s="10"/>
      <c r="BO177" s="10"/>
      <c r="BX177" s="10"/>
    </row>
    <row r="178" spans="16:76" x14ac:dyDescent="0.2">
      <c r="P178" s="10"/>
      <c r="X178" s="10"/>
      <c r="AF178" s="10"/>
      <c r="AN178" s="10"/>
      <c r="AW178" s="10"/>
      <c r="BF178" s="10"/>
      <c r="BO178" s="10"/>
      <c r="BX178" s="10"/>
    </row>
    <row r="179" spans="16:76" x14ac:dyDescent="0.2">
      <c r="P179" s="10"/>
      <c r="X179" s="10"/>
      <c r="AF179" s="10"/>
      <c r="AN179" s="10"/>
      <c r="AW179" s="10"/>
      <c r="BF179" s="10"/>
      <c r="BO179" s="10"/>
      <c r="BX179" s="10"/>
    </row>
    <row r="180" spans="16:76" x14ac:dyDescent="0.2">
      <c r="P180" s="10"/>
      <c r="X180" s="10"/>
      <c r="AF180" s="10"/>
      <c r="AN180" s="10"/>
      <c r="AW180" s="10"/>
      <c r="BF180" s="10"/>
      <c r="BO180" s="10"/>
      <c r="BX180" s="10"/>
    </row>
    <row r="181" spans="16:76" x14ac:dyDescent="0.2">
      <c r="P181" s="10"/>
      <c r="X181" s="10"/>
      <c r="AF181" s="10"/>
      <c r="AN181" s="10"/>
      <c r="AW181" s="10"/>
      <c r="BF181" s="10"/>
      <c r="BO181" s="10"/>
      <c r="BX181" s="10"/>
    </row>
    <row r="182" spans="16:76" x14ac:dyDescent="0.2">
      <c r="P182" s="10"/>
      <c r="X182" s="10"/>
      <c r="AF182" s="10"/>
      <c r="AN182" s="10"/>
      <c r="AW182" s="10"/>
      <c r="BF182" s="10"/>
      <c r="BO182" s="10"/>
      <c r="BX182" s="10"/>
    </row>
    <row r="183" spans="16:76" x14ac:dyDescent="0.2">
      <c r="P183" s="10"/>
      <c r="X183" s="10"/>
      <c r="AF183" s="10"/>
      <c r="AN183" s="10"/>
      <c r="AW183" s="10"/>
      <c r="BF183" s="10"/>
      <c r="BO183" s="10"/>
      <c r="BX183" s="10"/>
    </row>
    <row r="184" spans="16:76" x14ac:dyDescent="0.2">
      <c r="P184" s="10"/>
      <c r="X184" s="10"/>
      <c r="AF184" s="10"/>
      <c r="AN184" s="10"/>
      <c r="AW184" s="10"/>
      <c r="BF184" s="10"/>
      <c r="BO184" s="10"/>
      <c r="BX184" s="10"/>
    </row>
    <row r="185" spans="16:76" x14ac:dyDescent="0.2">
      <c r="P185" s="10"/>
      <c r="X185" s="10"/>
      <c r="AF185" s="10"/>
      <c r="AN185" s="10"/>
      <c r="AW185" s="10"/>
      <c r="BF185" s="10"/>
      <c r="BO185" s="10"/>
      <c r="BX185" s="10"/>
    </row>
    <row r="186" spans="16:76" x14ac:dyDescent="0.2">
      <c r="P186" s="10"/>
      <c r="X186" s="10"/>
      <c r="AF186" s="10"/>
      <c r="AN186" s="10"/>
      <c r="AW186" s="10"/>
      <c r="BF186" s="10"/>
      <c r="BO186" s="10"/>
      <c r="BX186" s="10"/>
    </row>
    <row r="187" spans="16:76" x14ac:dyDescent="0.2">
      <c r="P187" s="10"/>
      <c r="X187" s="10"/>
      <c r="AF187" s="10"/>
      <c r="AN187" s="10"/>
      <c r="AW187" s="10"/>
      <c r="BF187" s="10"/>
      <c r="BO187" s="10"/>
      <c r="BX187" s="10"/>
    </row>
    <row r="188" spans="16:76" x14ac:dyDescent="0.2">
      <c r="P188" s="10"/>
      <c r="X188" s="10"/>
      <c r="AF188" s="10"/>
      <c r="AN188" s="10"/>
      <c r="AW188" s="10"/>
      <c r="BF188" s="10"/>
      <c r="BO188" s="10"/>
      <c r="BX188" s="10"/>
    </row>
    <row r="189" spans="16:76" x14ac:dyDescent="0.2">
      <c r="P189" s="10"/>
      <c r="X189" s="10"/>
      <c r="AF189" s="10"/>
      <c r="AN189" s="10"/>
      <c r="AW189" s="10"/>
      <c r="BF189" s="10"/>
      <c r="BO189" s="10"/>
      <c r="BX189" s="10"/>
    </row>
    <row r="190" spans="16:76" x14ac:dyDescent="0.2">
      <c r="P190" s="10"/>
      <c r="X190" s="10"/>
      <c r="AF190" s="10"/>
      <c r="AN190" s="10"/>
      <c r="AW190" s="10"/>
      <c r="BF190" s="10"/>
      <c r="BO190" s="10"/>
      <c r="BX190" s="10"/>
    </row>
    <row r="191" spans="16:76" x14ac:dyDescent="0.2">
      <c r="P191" s="10"/>
      <c r="X191" s="10"/>
      <c r="AF191" s="10"/>
      <c r="AN191" s="10"/>
      <c r="AW191" s="10"/>
      <c r="BF191" s="10"/>
      <c r="BO191" s="10"/>
      <c r="BX191" s="10"/>
    </row>
    <row r="192" spans="16:76" x14ac:dyDescent="0.2">
      <c r="P192" s="10"/>
      <c r="X192" s="10"/>
      <c r="AF192" s="10"/>
      <c r="AN192" s="10"/>
      <c r="AW192" s="10"/>
      <c r="BF192" s="10"/>
      <c r="BO192" s="10"/>
      <c r="BX192" s="10"/>
    </row>
    <row r="193" spans="16:76" x14ac:dyDescent="0.2">
      <c r="P193" s="10"/>
      <c r="X193" s="10"/>
      <c r="AF193" s="10"/>
      <c r="AN193" s="10"/>
      <c r="AW193" s="10"/>
      <c r="BF193" s="10"/>
      <c r="BO193" s="10"/>
      <c r="BX193" s="10"/>
    </row>
    <row r="194" spans="16:76" x14ac:dyDescent="0.2">
      <c r="P194" s="10"/>
      <c r="X194" s="10"/>
      <c r="AF194" s="10"/>
      <c r="AN194" s="10"/>
      <c r="AW194" s="10"/>
      <c r="BF194" s="10"/>
      <c r="BO194" s="10"/>
      <c r="BX194" s="10"/>
    </row>
    <row r="195" spans="16:76" x14ac:dyDescent="0.2">
      <c r="P195" s="10"/>
      <c r="X195" s="10"/>
      <c r="AF195" s="10"/>
      <c r="AN195" s="10"/>
      <c r="AW195" s="10"/>
      <c r="BF195" s="10"/>
      <c r="BO195" s="10"/>
      <c r="BX195" s="10"/>
    </row>
    <row r="196" spans="16:76" x14ac:dyDescent="0.2">
      <c r="P196" s="10"/>
      <c r="X196" s="10"/>
      <c r="AF196" s="10"/>
      <c r="AN196" s="10"/>
      <c r="AW196" s="10"/>
      <c r="BF196" s="10"/>
      <c r="BO196" s="10"/>
      <c r="BX196" s="10"/>
    </row>
    <row r="197" spans="16:76" x14ac:dyDescent="0.2">
      <c r="P197" s="10"/>
      <c r="X197" s="10"/>
      <c r="AF197" s="10"/>
      <c r="AN197" s="10"/>
      <c r="AW197" s="10"/>
      <c r="BF197" s="10"/>
      <c r="BO197" s="10"/>
      <c r="BX197" s="10"/>
    </row>
  </sheetData>
  <mergeCells count="72">
    <mergeCell ref="BR22:BT22"/>
    <mergeCell ref="BR23:BT23"/>
    <mergeCell ref="BQ153:BT153"/>
    <mergeCell ref="BU153:BU155"/>
    <mergeCell ref="BQ154:BQ155"/>
    <mergeCell ref="BR154:BR155"/>
    <mergeCell ref="BS154:BS155"/>
    <mergeCell ref="BT154:BT155"/>
    <mergeCell ref="R154:R155"/>
    <mergeCell ref="T154:T155"/>
    <mergeCell ref="U154:U155"/>
    <mergeCell ref="AD153:AD155"/>
    <mergeCell ref="Z154:Z155"/>
    <mergeCell ref="AB154:AB155"/>
    <mergeCell ref="AC154:AC155"/>
    <mergeCell ref="AA154:AA155"/>
    <mergeCell ref="Z153:AC153"/>
    <mergeCell ref="S154:S155"/>
    <mergeCell ref="R153:U153"/>
    <mergeCell ref="AZ22:BB22"/>
    <mergeCell ref="AZ23:BB23"/>
    <mergeCell ref="V153:V155"/>
    <mergeCell ref="AT153:AT155"/>
    <mergeCell ref="AP154:AP155"/>
    <mergeCell ref="AR154:AR155"/>
    <mergeCell ref="AS154:AS155"/>
    <mergeCell ref="AY154:AY155"/>
    <mergeCell ref="AA22:AC22"/>
    <mergeCell ref="AA23:AC23"/>
    <mergeCell ref="AQ22:AS22"/>
    <mergeCell ref="AQ23:AS23"/>
    <mergeCell ref="AI22:AK22"/>
    <mergeCell ref="AI23:AK23"/>
    <mergeCell ref="AH153:AK153"/>
    <mergeCell ref="AI154:AI155"/>
    <mergeCell ref="C22:E22"/>
    <mergeCell ref="C23:E23"/>
    <mergeCell ref="K22:M22"/>
    <mergeCell ref="K23:M23"/>
    <mergeCell ref="S22:U22"/>
    <mergeCell ref="S23:U23"/>
    <mergeCell ref="AP153:AS153"/>
    <mergeCell ref="AQ154:AQ155"/>
    <mergeCell ref="AL153:AL155"/>
    <mergeCell ref="AH154:AH155"/>
    <mergeCell ref="AJ154:AJ155"/>
    <mergeCell ref="AK154:AK155"/>
    <mergeCell ref="AZ154:AZ155"/>
    <mergeCell ref="BC153:BC155"/>
    <mergeCell ref="AY153:BB153"/>
    <mergeCell ref="BA154:BA155"/>
    <mergeCell ref="BB154:BB155"/>
    <mergeCell ref="B153:E153"/>
    <mergeCell ref="C154:C155"/>
    <mergeCell ref="B154:B155"/>
    <mergeCell ref="E154:E155"/>
    <mergeCell ref="F153:F155"/>
    <mergeCell ref="D154:D155"/>
    <mergeCell ref="N153:N155"/>
    <mergeCell ref="J154:J155"/>
    <mergeCell ref="L154:L155"/>
    <mergeCell ref="M154:M155"/>
    <mergeCell ref="K154:K155"/>
    <mergeCell ref="J153:M153"/>
    <mergeCell ref="BI22:BK22"/>
    <mergeCell ref="BI23:BK23"/>
    <mergeCell ref="BH153:BK153"/>
    <mergeCell ref="BL153:BL155"/>
    <mergeCell ref="BH154:BH155"/>
    <mergeCell ref="BI154:BI155"/>
    <mergeCell ref="BJ154:BJ155"/>
    <mergeCell ref="BK154:BK155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zoomScaleNormal="100" workbookViewId="0">
      <selection activeCell="H8" sqref="H8"/>
    </sheetView>
  </sheetViews>
  <sheetFormatPr defaultRowHeight="12.75" x14ac:dyDescent="0.2"/>
  <cols>
    <col min="1" max="1" width="9.140625" style="39"/>
    <col min="7" max="7" width="9.140625" style="9"/>
    <col min="8" max="8" width="9.85546875" bestFit="1" customWidth="1"/>
    <col min="9" max="9" width="10.42578125" bestFit="1" customWidth="1"/>
    <col min="10" max="10" width="9.7109375" bestFit="1" customWidth="1"/>
  </cols>
  <sheetData>
    <row r="1" spans="1:21" x14ac:dyDescent="0.2">
      <c r="A1" s="39" t="s">
        <v>25</v>
      </c>
      <c r="B1" s="78" t="s">
        <v>24</v>
      </c>
      <c r="C1" s="78"/>
      <c r="D1" s="78"/>
      <c r="E1" s="78"/>
      <c r="F1" s="78"/>
    </row>
    <row r="2" spans="1:21" x14ac:dyDescent="0.2">
      <c r="B2" s="38">
        <v>2008</v>
      </c>
      <c r="C2" s="38">
        <v>2009</v>
      </c>
      <c r="D2" s="38">
        <v>2010</v>
      </c>
      <c r="E2" s="38">
        <v>2011</v>
      </c>
      <c r="F2" s="38">
        <v>2012</v>
      </c>
      <c r="G2" s="38">
        <v>2013</v>
      </c>
      <c r="H2" s="38">
        <v>2014</v>
      </c>
      <c r="I2" s="38">
        <v>2015</v>
      </c>
      <c r="J2" s="38">
        <v>2016</v>
      </c>
      <c r="K2" s="38">
        <v>2017</v>
      </c>
      <c r="L2" s="38">
        <v>2018</v>
      </c>
      <c r="M2" s="38">
        <v>2019</v>
      </c>
    </row>
    <row r="3" spans="1:21" x14ac:dyDescent="0.2">
      <c r="A3" s="39">
        <v>40664</v>
      </c>
      <c r="J3" s="12"/>
      <c r="K3" s="14"/>
    </row>
    <row r="4" spans="1:21" x14ac:dyDescent="0.2">
      <c r="A4" s="39">
        <v>40665</v>
      </c>
      <c r="J4" s="12"/>
      <c r="K4" s="14"/>
    </row>
    <row r="5" spans="1:21" x14ac:dyDescent="0.2">
      <c r="A5" s="39">
        <v>40666</v>
      </c>
      <c r="H5" s="8"/>
      <c r="I5" s="9"/>
      <c r="J5" s="12"/>
      <c r="K5" s="14"/>
    </row>
    <row r="6" spans="1:21" x14ac:dyDescent="0.2">
      <c r="A6" s="39">
        <v>40667</v>
      </c>
      <c r="H6" s="8"/>
      <c r="I6" s="6"/>
      <c r="J6" s="12"/>
      <c r="K6" s="14"/>
    </row>
    <row r="7" spans="1:21" x14ac:dyDescent="0.2">
      <c r="A7" s="39">
        <v>40668</v>
      </c>
      <c r="H7" s="8"/>
      <c r="I7" s="9"/>
      <c r="J7" s="12"/>
      <c r="K7" s="14"/>
    </row>
    <row r="8" spans="1:21" x14ac:dyDescent="0.2">
      <c r="A8" s="39">
        <v>40669</v>
      </c>
      <c r="J8" s="12"/>
      <c r="K8" s="14"/>
    </row>
    <row r="9" spans="1:21" x14ac:dyDescent="0.2">
      <c r="A9" s="39">
        <v>40670</v>
      </c>
    </row>
    <row r="10" spans="1:21" x14ac:dyDescent="0.2">
      <c r="A10" s="39">
        <v>40671</v>
      </c>
      <c r="H10" s="8"/>
      <c r="I10" s="16"/>
    </row>
    <row r="11" spans="1:21" x14ac:dyDescent="0.2">
      <c r="A11" s="39">
        <v>40672</v>
      </c>
      <c r="U11" s="18"/>
    </row>
    <row r="12" spans="1:21" x14ac:dyDescent="0.2">
      <c r="A12" s="39">
        <v>40673</v>
      </c>
      <c r="U12" s="18"/>
    </row>
    <row r="13" spans="1:21" x14ac:dyDescent="0.2">
      <c r="A13" s="39">
        <v>40674</v>
      </c>
      <c r="I13" s="9">
        <v>17162.02</v>
      </c>
    </row>
    <row r="14" spans="1:21" x14ac:dyDescent="0.2">
      <c r="A14" s="39">
        <v>40675</v>
      </c>
    </row>
    <row r="15" spans="1:21" x14ac:dyDescent="0.2">
      <c r="A15" s="39">
        <v>40676</v>
      </c>
      <c r="B15" s="13">
        <v>12851</v>
      </c>
    </row>
    <row r="16" spans="1:21" x14ac:dyDescent="0.2">
      <c r="A16" s="39">
        <v>40677</v>
      </c>
      <c r="G16" s="9">
        <v>19573.98</v>
      </c>
    </row>
    <row r="17" spans="1:13" x14ac:dyDescent="0.2">
      <c r="A17" s="39">
        <v>40678</v>
      </c>
      <c r="F17" s="9">
        <v>19645.990000000002</v>
      </c>
    </row>
    <row r="18" spans="1:13" x14ac:dyDescent="0.2">
      <c r="A18" s="39">
        <v>40679</v>
      </c>
      <c r="E18" s="9">
        <v>19601</v>
      </c>
    </row>
    <row r="19" spans="1:13" x14ac:dyDescent="0.2">
      <c r="A19" s="39">
        <v>40680</v>
      </c>
    </row>
    <row r="20" spans="1:13" x14ac:dyDescent="0.2">
      <c r="A20" s="39">
        <v>40681</v>
      </c>
    </row>
    <row r="21" spans="1:13" x14ac:dyDescent="0.2">
      <c r="A21" s="39">
        <v>40682</v>
      </c>
      <c r="C21" s="13">
        <v>19190</v>
      </c>
      <c r="D21" s="15">
        <v>19750</v>
      </c>
      <c r="J21" s="46">
        <v>17703.34</v>
      </c>
    </row>
    <row r="22" spans="1:13" x14ac:dyDescent="0.2">
      <c r="A22" s="39">
        <v>40683</v>
      </c>
    </row>
    <row r="23" spans="1:13" x14ac:dyDescent="0.2">
      <c r="A23" s="39">
        <v>40684</v>
      </c>
      <c r="H23" s="9">
        <v>19578.48</v>
      </c>
      <c r="L23" s="46">
        <v>18922</v>
      </c>
    </row>
    <row r="24" spans="1:13" x14ac:dyDescent="0.2">
      <c r="A24" s="39">
        <v>40685</v>
      </c>
      <c r="K24" s="46">
        <v>17803</v>
      </c>
    </row>
    <row r="25" spans="1:13" x14ac:dyDescent="0.2">
      <c r="A25" s="39">
        <v>40686</v>
      </c>
      <c r="M25" s="46">
        <v>18933</v>
      </c>
    </row>
    <row r="26" spans="1:13" x14ac:dyDescent="0.2">
      <c r="A26" s="39">
        <v>40687</v>
      </c>
    </row>
    <row r="27" spans="1:13" x14ac:dyDescent="0.2">
      <c r="A27" s="39">
        <v>40688</v>
      </c>
    </row>
    <row r="28" spans="1:13" x14ac:dyDescent="0.2">
      <c r="A28" s="39">
        <v>40689</v>
      </c>
      <c r="F28" s="11"/>
      <c r="I28" s="9">
        <v>17022</v>
      </c>
    </row>
    <row r="29" spans="1:13" x14ac:dyDescent="0.2">
      <c r="A29" s="39">
        <v>40690</v>
      </c>
    </row>
    <row r="30" spans="1:13" x14ac:dyDescent="0.2">
      <c r="A30" s="39">
        <v>40691</v>
      </c>
      <c r="B30" s="14">
        <v>19093</v>
      </c>
      <c r="G30" s="9">
        <v>18852</v>
      </c>
    </row>
    <row r="31" spans="1:13" x14ac:dyDescent="0.2">
      <c r="A31" s="39">
        <v>40692</v>
      </c>
      <c r="F31" s="6">
        <v>16052.12</v>
      </c>
    </row>
    <row r="32" spans="1:13" x14ac:dyDescent="0.2">
      <c r="A32" s="39">
        <v>40693</v>
      </c>
    </row>
    <row r="33" spans="1:13" x14ac:dyDescent="0.2">
      <c r="A33" s="39">
        <v>40694</v>
      </c>
      <c r="E33" s="6">
        <v>19570</v>
      </c>
    </row>
    <row r="34" spans="1:13" x14ac:dyDescent="0.2">
      <c r="A34" s="39">
        <v>40695</v>
      </c>
      <c r="J34" s="9">
        <v>17932.28</v>
      </c>
    </row>
    <row r="35" spans="1:13" x14ac:dyDescent="0.2">
      <c r="A35" s="39">
        <v>40696</v>
      </c>
      <c r="C35" s="13">
        <v>17714</v>
      </c>
      <c r="D35" s="15">
        <v>16382</v>
      </c>
      <c r="H35" s="6">
        <v>18464</v>
      </c>
    </row>
    <row r="36" spans="1:13" x14ac:dyDescent="0.2">
      <c r="A36" s="39">
        <v>40697</v>
      </c>
    </row>
    <row r="37" spans="1:13" x14ac:dyDescent="0.2">
      <c r="A37" s="39">
        <v>40698</v>
      </c>
    </row>
    <row r="38" spans="1:13" x14ac:dyDescent="0.2">
      <c r="A38" s="39">
        <v>40699</v>
      </c>
      <c r="M38" s="46">
        <v>13381</v>
      </c>
    </row>
    <row r="39" spans="1:13" x14ac:dyDescent="0.2">
      <c r="A39" s="39">
        <v>40700</v>
      </c>
    </row>
    <row r="40" spans="1:13" x14ac:dyDescent="0.2">
      <c r="A40" s="39">
        <v>40701</v>
      </c>
      <c r="K40" s="9">
        <v>16722.334999999999</v>
      </c>
      <c r="L40" s="54">
        <v>19282</v>
      </c>
    </row>
    <row r="41" spans="1:13" x14ac:dyDescent="0.2">
      <c r="A41" s="39">
        <v>40702</v>
      </c>
      <c r="I41" s="9">
        <v>12843</v>
      </c>
    </row>
    <row r="42" spans="1:13" x14ac:dyDescent="0.2">
      <c r="A42" s="39">
        <v>40703</v>
      </c>
    </row>
    <row r="43" spans="1:13" x14ac:dyDescent="0.2">
      <c r="A43" s="39">
        <v>40704</v>
      </c>
      <c r="B43" s="14">
        <v>16818</v>
      </c>
    </row>
    <row r="44" spans="1:13" x14ac:dyDescent="0.2">
      <c r="A44" s="39">
        <v>40705</v>
      </c>
      <c r="F44" s="9">
        <v>13950.95</v>
      </c>
    </row>
    <row r="45" spans="1:13" x14ac:dyDescent="0.2">
      <c r="A45" s="39">
        <v>40706</v>
      </c>
      <c r="F45" s="11"/>
    </row>
    <row r="46" spans="1:13" x14ac:dyDescent="0.2">
      <c r="A46" s="39">
        <v>40707</v>
      </c>
    </row>
    <row r="47" spans="1:13" x14ac:dyDescent="0.2">
      <c r="A47" s="39">
        <v>40708</v>
      </c>
      <c r="E47" s="9">
        <v>14088</v>
      </c>
      <c r="J47" s="9">
        <v>14486.29</v>
      </c>
    </row>
    <row r="48" spans="1:13" x14ac:dyDescent="0.2">
      <c r="A48" s="39">
        <v>40709</v>
      </c>
      <c r="C48" s="13">
        <v>14302</v>
      </c>
      <c r="D48" s="16">
        <v>14534</v>
      </c>
    </row>
    <row r="49" spans="1:13" x14ac:dyDescent="0.2">
      <c r="A49" s="39">
        <v>40710</v>
      </c>
    </row>
    <row r="50" spans="1:13" x14ac:dyDescent="0.2">
      <c r="A50" s="39">
        <v>40711</v>
      </c>
      <c r="H50" s="9">
        <v>17127.560000000001</v>
      </c>
    </row>
    <row r="51" spans="1:13" x14ac:dyDescent="0.2">
      <c r="A51" s="39">
        <v>40712</v>
      </c>
      <c r="G51" s="9">
        <v>13400.77</v>
      </c>
      <c r="L51" s="9">
        <v>15436</v>
      </c>
    </row>
    <row r="52" spans="1:13" x14ac:dyDescent="0.2">
      <c r="A52" s="39">
        <v>40713</v>
      </c>
    </row>
    <row r="53" spans="1:13" x14ac:dyDescent="0.2">
      <c r="A53" s="39">
        <v>40714</v>
      </c>
      <c r="K53" s="9">
        <v>15678.58</v>
      </c>
      <c r="M53" s="9">
        <v>14123</v>
      </c>
    </row>
    <row r="54" spans="1:13" x14ac:dyDescent="0.2">
      <c r="A54" s="39">
        <v>40715</v>
      </c>
      <c r="H54" s="8"/>
      <c r="I54" s="9"/>
    </row>
    <row r="55" spans="1:13" x14ac:dyDescent="0.2">
      <c r="A55" s="39">
        <v>40716</v>
      </c>
      <c r="H55" s="8"/>
      <c r="I55" s="9"/>
    </row>
    <row r="56" spans="1:13" x14ac:dyDescent="0.2">
      <c r="A56" s="39">
        <v>40717</v>
      </c>
      <c r="B56" s="14">
        <v>14480</v>
      </c>
    </row>
    <row r="57" spans="1:13" x14ac:dyDescent="0.2">
      <c r="A57" s="39">
        <v>40718</v>
      </c>
      <c r="I57" s="9">
        <v>14620</v>
      </c>
    </row>
    <row r="58" spans="1:13" x14ac:dyDescent="0.2">
      <c r="A58" s="39">
        <v>40719</v>
      </c>
    </row>
    <row r="59" spans="1:13" x14ac:dyDescent="0.2">
      <c r="A59" s="39">
        <v>40720</v>
      </c>
      <c r="F59" s="11"/>
    </row>
    <row r="60" spans="1:13" x14ac:dyDescent="0.2">
      <c r="A60" s="39">
        <v>40721</v>
      </c>
      <c r="E60" s="9">
        <v>13380</v>
      </c>
      <c r="F60" s="9">
        <v>11215.23</v>
      </c>
      <c r="J60" s="9">
        <v>14171.06</v>
      </c>
    </row>
    <row r="61" spans="1:13" x14ac:dyDescent="0.2">
      <c r="A61" s="39">
        <v>40722</v>
      </c>
      <c r="G61" s="9">
        <v>11608</v>
      </c>
    </row>
    <row r="62" spans="1:13" x14ac:dyDescent="0.2">
      <c r="A62" s="39">
        <v>40723</v>
      </c>
      <c r="C62" s="13">
        <v>14138</v>
      </c>
    </row>
    <row r="63" spans="1:13" x14ac:dyDescent="0.2">
      <c r="A63" s="39">
        <v>40724</v>
      </c>
      <c r="D63" s="16">
        <v>11901</v>
      </c>
      <c r="H63" s="9">
        <v>13472.14</v>
      </c>
      <c r="I63" s="9">
        <v>19525</v>
      </c>
    </row>
    <row r="64" spans="1:13" x14ac:dyDescent="0.2">
      <c r="A64" s="39">
        <v>40725</v>
      </c>
      <c r="M64" s="9">
        <v>13697</v>
      </c>
    </row>
    <row r="65" spans="1:12" x14ac:dyDescent="0.2">
      <c r="A65" s="39">
        <v>40726</v>
      </c>
      <c r="L65" s="9">
        <v>14659</v>
      </c>
    </row>
    <row r="66" spans="1:12" x14ac:dyDescent="0.2">
      <c r="A66" s="39">
        <v>40727</v>
      </c>
    </row>
    <row r="67" spans="1:12" x14ac:dyDescent="0.2">
      <c r="A67" s="39">
        <v>40728</v>
      </c>
    </row>
    <row r="68" spans="1:12" x14ac:dyDescent="0.2">
      <c r="A68" s="39">
        <v>40729</v>
      </c>
      <c r="K68" s="9">
        <v>12578</v>
      </c>
    </row>
    <row r="69" spans="1:12" x14ac:dyDescent="0.2">
      <c r="A69" s="39">
        <v>40730</v>
      </c>
    </row>
    <row r="70" spans="1:12" x14ac:dyDescent="0.2">
      <c r="A70" s="39">
        <v>40731</v>
      </c>
      <c r="B70" s="14">
        <v>13261</v>
      </c>
    </row>
    <row r="71" spans="1:12" x14ac:dyDescent="0.2">
      <c r="A71" s="39">
        <v>40732</v>
      </c>
      <c r="D71" s="17">
        <v>10073</v>
      </c>
    </row>
    <row r="72" spans="1:12" x14ac:dyDescent="0.2">
      <c r="A72" s="39">
        <v>40733</v>
      </c>
      <c r="G72" s="9">
        <v>14141.29</v>
      </c>
    </row>
    <row r="73" spans="1:12" x14ac:dyDescent="0.2">
      <c r="A73" s="39">
        <v>40734</v>
      </c>
    </row>
    <row r="74" spans="1:12" x14ac:dyDescent="0.2">
      <c r="A74" s="39">
        <v>40735</v>
      </c>
    </row>
    <row r="75" spans="1:12" x14ac:dyDescent="0.2">
      <c r="A75" s="39">
        <v>40736</v>
      </c>
    </row>
    <row r="76" spans="1:12" x14ac:dyDescent="0.2">
      <c r="A76" s="39">
        <v>40737</v>
      </c>
      <c r="E76" s="9">
        <v>10472</v>
      </c>
      <c r="I76" s="41">
        <v>14614</v>
      </c>
    </row>
    <row r="77" spans="1:12" x14ac:dyDescent="0.2">
      <c r="A77" s="39">
        <v>40738</v>
      </c>
      <c r="J77" s="9">
        <v>11374.6</v>
      </c>
    </row>
    <row r="78" spans="1:12" x14ac:dyDescent="0.2">
      <c r="A78" s="39">
        <v>40739</v>
      </c>
      <c r="C78" s="13">
        <v>11636</v>
      </c>
    </row>
    <row r="79" spans="1:12" x14ac:dyDescent="0.2">
      <c r="A79" s="39">
        <v>40740</v>
      </c>
    </row>
    <row r="80" spans="1:12" x14ac:dyDescent="0.2">
      <c r="A80" s="39">
        <v>40741</v>
      </c>
    </row>
    <row r="81" spans="1:13" x14ac:dyDescent="0.2">
      <c r="A81" s="39">
        <v>40742</v>
      </c>
      <c r="F81" s="9">
        <v>8123.53</v>
      </c>
    </row>
    <row r="82" spans="1:13" x14ac:dyDescent="0.2">
      <c r="A82" s="39">
        <v>40743</v>
      </c>
    </row>
    <row r="83" spans="1:13" x14ac:dyDescent="0.2">
      <c r="A83" s="39">
        <v>40744</v>
      </c>
    </row>
    <row r="84" spans="1:13" x14ac:dyDescent="0.2">
      <c r="A84" s="39">
        <v>40745</v>
      </c>
      <c r="B84" s="14">
        <v>12168</v>
      </c>
      <c r="H84" s="9">
        <v>9945.31</v>
      </c>
    </row>
    <row r="85" spans="1:13" x14ac:dyDescent="0.2">
      <c r="A85" s="39">
        <v>40746</v>
      </c>
      <c r="D85" s="17">
        <v>9208</v>
      </c>
      <c r="G85" s="9">
        <v>12763.79</v>
      </c>
      <c r="H85" s="8"/>
      <c r="I85" s="17"/>
    </row>
    <row r="86" spans="1:13" x14ac:dyDescent="0.2">
      <c r="A86" s="39">
        <v>40747</v>
      </c>
      <c r="H86" s="8"/>
      <c r="I86" s="17"/>
    </row>
    <row r="87" spans="1:13" x14ac:dyDescent="0.2">
      <c r="A87" s="39">
        <v>40748</v>
      </c>
      <c r="H87" s="8"/>
      <c r="I87" s="17"/>
    </row>
    <row r="88" spans="1:13" x14ac:dyDescent="0.2">
      <c r="A88" s="39">
        <v>40749</v>
      </c>
      <c r="H88" s="8"/>
      <c r="I88" s="17"/>
      <c r="L88" s="9">
        <v>12493</v>
      </c>
      <c r="M88" s="9">
        <v>8898</v>
      </c>
    </row>
    <row r="89" spans="1:13" x14ac:dyDescent="0.2">
      <c r="A89" s="39">
        <v>40750</v>
      </c>
      <c r="H89" s="8"/>
      <c r="I89" s="17"/>
      <c r="K89" s="9">
        <v>10623</v>
      </c>
    </row>
    <row r="90" spans="1:13" x14ac:dyDescent="0.2">
      <c r="A90" s="39">
        <v>40751</v>
      </c>
      <c r="C90" s="13">
        <v>10650</v>
      </c>
      <c r="K90" s="9"/>
    </row>
    <row r="91" spans="1:13" x14ac:dyDescent="0.2">
      <c r="A91" s="39">
        <v>40752</v>
      </c>
      <c r="K91" s="9"/>
    </row>
    <row r="92" spans="1:13" x14ac:dyDescent="0.2">
      <c r="A92" s="39">
        <v>40753</v>
      </c>
      <c r="K92" s="9"/>
    </row>
    <row r="93" spans="1:13" x14ac:dyDescent="0.2">
      <c r="A93" s="39">
        <v>40754</v>
      </c>
      <c r="K93" s="9"/>
    </row>
    <row r="94" spans="1:13" x14ac:dyDescent="0.2">
      <c r="A94" s="39">
        <v>40755</v>
      </c>
      <c r="K94" s="9"/>
    </row>
    <row r="95" spans="1:13" x14ac:dyDescent="0.2">
      <c r="A95" s="39">
        <v>40756</v>
      </c>
      <c r="E95" s="9">
        <v>7722</v>
      </c>
      <c r="K95" s="9"/>
    </row>
    <row r="96" spans="1:13" x14ac:dyDescent="0.2">
      <c r="A96" s="39">
        <v>40757</v>
      </c>
      <c r="D96" s="17">
        <v>7549</v>
      </c>
      <c r="K96" s="9">
        <v>13636</v>
      </c>
    </row>
    <row r="97" spans="1:13" x14ac:dyDescent="0.2">
      <c r="A97" s="39">
        <v>40758</v>
      </c>
      <c r="H97" s="8"/>
      <c r="I97" s="13">
        <v>10334.25</v>
      </c>
      <c r="K97" s="9"/>
    </row>
    <row r="98" spans="1:13" x14ac:dyDescent="0.2">
      <c r="A98" s="39">
        <v>40759</v>
      </c>
      <c r="B98" s="14">
        <v>9108.44</v>
      </c>
      <c r="H98" s="8"/>
      <c r="I98" s="13"/>
      <c r="K98" s="9"/>
    </row>
    <row r="99" spans="1:13" x14ac:dyDescent="0.2">
      <c r="A99" s="39">
        <v>40760</v>
      </c>
      <c r="H99" s="8"/>
      <c r="I99" s="13"/>
      <c r="J99" s="9">
        <v>8664.98</v>
      </c>
      <c r="K99" s="9"/>
    </row>
    <row r="100" spans="1:13" x14ac:dyDescent="0.2">
      <c r="A100" s="39">
        <v>40761</v>
      </c>
      <c r="F100" s="9">
        <v>6891.66</v>
      </c>
      <c r="K100" s="9"/>
    </row>
    <row r="101" spans="1:13" x14ac:dyDescent="0.2">
      <c r="A101" s="39">
        <v>40762</v>
      </c>
      <c r="K101" s="9"/>
    </row>
    <row r="102" spans="1:13" x14ac:dyDescent="0.2">
      <c r="A102" s="39">
        <v>40763</v>
      </c>
      <c r="K102" s="9"/>
    </row>
    <row r="103" spans="1:13" x14ac:dyDescent="0.2">
      <c r="A103" s="39">
        <v>40764</v>
      </c>
      <c r="K103" s="9"/>
    </row>
    <row r="104" spans="1:13" x14ac:dyDescent="0.2">
      <c r="A104" s="39">
        <v>40765</v>
      </c>
      <c r="D104" s="19"/>
      <c r="H104" s="9"/>
      <c r="K104" s="9"/>
    </row>
    <row r="105" spans="1:13" x14ac:dyDescent="0.2">
      <c r="A105" s="39">
        <v>40766</v>
      </c>
      <c r="C105" s="13">
        <v>8334</v>
      </c>
      <c r="D105" s="19"/>
      <c r="H105" s="9">
        <v>8250</v>
      </c>
      <c r="K105" s="9"/>
    </row>
    <row r="106" spans="1:13" x14ac:dyDescent="0.2">
      <c r="A106" s="39">
        <v>40767</v>
      </c>
      <c r="D106" s="19"/>
      <c r="G106" s="9">
        <v>10352.1</v>
      </c>
      <c r="K106" s="9"/>
      <c r="M106" s="9">
        <v>6700</v>
      </c>
    </row>
    <row r="107" spans="1:13" x14ac:dyDescent="0.2">
      <c r="A107" s="39">
        <v>40768</v>
      </c>
      <c r="D107" s="19"/>
      <c r="K107" s="9"/>
    </row>
    <row r="108" spans="1:13" x14ac:dyDescent="0.2">
      <c r="A108" s="39">
        <v>40769</v>
      </c>
      <c r="D108" s="19"/>
      <c r="K108" s="9">
        <v>13162.647999999999</v>
      </c>
    </row>
    <row r="109" spans="1:13" x14ac:dyDescent="0.2">
      <c r="A109" s="39">
        <v>40770</v>
      </c>
      <c r="D109" s="19"/>
      <c r="K109" s="9"/>
    </row>
    <row r="110" spans="1:13" x14ac:dyDescent="0.2">
      <c r="A110" s="39">
        <v>40771</v>
      </c>
      <c r="D110" s="20">
        <v>6318</v>
      </c>
      <c r="K110" s="9"/>
    </row>
    <row r="111" spans="1:13" x14ac:dyDescent="0.2">
      <c r="A111" s="39">
        <v>40772</v>
      </c>
      <c r="D111" s="19"/>
      <c r="K111" s="9"/>
    </row>
    <row r="112" spans="1:13" x14ac:dyDescent="0.2">
      <c r="A112" s="39">
        <v>40773</v>
      </c>
      <c r="B112" s="14">
        <v>8373.25</v>
      </c>
      <c r="D112" s="19"/>
      <c r="K112" s="9"/>
    </row>
    <row r="113" spans="1:12" x14ac:dyDescent="0.2">
      <c r="A113" s="39">
        <v>40774</v>
      </c>
      <c r="D113" s="19"/>
      <c r="K113" s="9"/>
    </row>
    <row r="114" spans="1:12" x14ac:dyDescent="0.2">
      <c r="A114" s="39">
        <v>40775</v>
      </c>
      <c r="D114" s="19"/>
      <c r="K114" s="9"/>
    </row>
    <row r="115" spans="1:12" x14ac:dyDescent="0.2">
      <c r="A115" s="39">
        <v>40776</v>
      </c>
      <c r="D115" s="19"/>
      <c r="K115" s="9"/>
    </row>
    <row r="116" spans="1:12" x14ac:dyDescent="0.2">
      <c r="A116" s="39">
        <v>40777</v>
      </c>
      <c r="D116" s="19"/>
      <c r="K116" s="9"/>
    </row>
    <row r="117" spans="1:12" x14ac:dyDescent="0.2">
      <c r="A117" s="39">
        <v>40778</v>
      </c>
      <c r="D117" s="19"/>
      <c r="J117" s="9">
        <v>6404.63</v>
      </c>
      <c r="K117" s="9"/>
      <c r="L117" s="9">
        <v>8519</v>
      </c>
    </row>
    <row r="118" spans="1:12" x14ac:dyDescent="0.2">
      <c r="A118" s="39">
        <v>40779</v>
      </c>
      <c r="C118" s="13">
        <v>6859</v>
      </c>
      <c r="E118" s="9">
        <v>5667.55</v>
      </c>
      <c r="K118" s="9"/>
    </row>
    <row r="119" spans="1:12" x14ac:dyDescent="0.2">
      <c r="A119" s="39">
        <v>40780</v>
      </c>
      <c r="H119" s="9">
        <v>7369</v>
      </c>
      <c r="I119" s="9">
        <v>7410.99</v>
      </c>
      <c r="K119" s="9"/>
    </row>
    <row r="120" spans="1:12" x14ac:dyDescent="0.2">
      <c r="A120" s="39">
        <v>40781</v>
      </c>
      <c r="G120" s="9">
        <v>11663</v>
      </c>
      <c r="K120" s="9"/>
    </row>
    <row r="121" spans="1:12" x14ac:dyDescent="0.2">
      <c r="A121" s="39">
        <v>40782</v>
      </c>
      <c r="F121" s="9">
        <v>5285.78</v>
      </c>
      <c r="K121" s="9"/>
    </row>
    <row r="122" spans="1:12" x14ac:dyDescent="0.2">
      <c r="A122" s="39">
        <v>40783</v>
      </c>
      <c r="K122" s="9"/>
    </row>
    <row r="123" spans="1:12" x14ac:dyDescent="0.2">
      <c r="A123" s="39">
        <v>40784</v>
      </c>
      <c r="K123" s="9"/>
    </row>
    <row r="124" spans="1:12" x14ac:dyDescent="0.2">
      <c r="A124" s="39">
        <v>40785</v>
      </c>
      <c r="D124" s="17">
        <v>4823</v>
      </c>
      <c r="K124" s="9"/>
    </row>
    <row r="125" spans="1:12" x14ac:dyDescent="0.2">
      <c r="A125" s="39">
        <v>40786</v>
      </c>
      <c r="K125" s="9"/>
    </row>
    <row r="126" spans="1:12" x14ac:dyDescent="0.2">
      <c r="A126" s="39">
        <v>40787</v>
      </c>
      <c r="K126" s="9"/>
    </row>
    <row r="127" spans="1:12" x14ac:dyDescent="0.2">
      <c r="A127" s="39">
        <v>40788</v>
      </c>
      <c r="B127" s="14">
        <v>7026</v>
      </c>
      <c r="J127" s="42"/>
      <c r="K127" s="9"/>
    </row>
    <row r="128" spans="1:12" x14ac:dyDescent="0.2">
      <c r="A128" s="39">
        <v>40789</v>
      </c>
      <c r="K128" s="9"/>
    </row>
    <row r="129" spans="1:13" x14ac:dyDescent="0.2">
      <c r="A129" s="39">
        <v>40790</v>
      </c>
      <c r="F129" s="12"/>
      <c r="K129" s="9"/>
    </row>
    <row r="130" spans="1:13" x14ac:dyDescent="0.2">
      <c r="A130" s="39">
        <v>40791</v>
      </c>
      <c r="F130" s="12"/>
      <c r="K130" s="9"/>
      <c r="M130" s="9">
        <v>4626</v>
      </c>
    </row>
    <row r="131" spans="1:13" x14ac:dyDescent="0.2">
      <c r="A131" s="39">
        <v>40792</v>
      </c>
      <c r="F131" s="12"/>
      <c r="K131" s="9"/>
    </row>
    <row r="132" spans="1:13" x14ac:dyDescent="0.2">
      <c r="A132" s="39">
        <v>40793</v>
      </c>
      <c r="F132" s="12"/>
      <c r="K132" s="9">
        <v>14391.12</v>
      </c>
    </row>
    <row r="133" spans="1:13" x14ac:dyDescent="0.2">
      <c r="A133" s="39">
        <v>40794</v>
      </c>
      <c r="H133" s="9">
        <v>5528.68</v>
      </c>
      <c r="K133" s="9"/>
    </row>
    <row r="134" spans="1:13" x14ac:dyDescent="0.2">
      <c r="A134" s="39">
        <v>40795</v>
      </c>
      <c r="J134" s="9">
        <v>4435.0200000000004</v>
      </c>
      <c r="K134" s="9"/>
    </row>
    <row r="135" spans="1:13" x14ac:dyDescent="0.2">
      <c r="A135" s="39">
        <v>40796</v>
      </c>
      <c r="C135" s="13">
        <v>6910</v>
      </c>
      <c r="D135" s="21">
        <v>2850</v>
      </c>
      <c r="F135" s="9">
        <v>4251.09</v>
      </c>
      <c r="G135" s="9">
        <v>9941</v>
      </c>
      <c r="K135" s="9"/>
    </row>
    <row r="136" spans="1:13" x14ac:dyDescent="0.2">
      <c r="A136" s="39">
        <v>40797</v>
      </c>
      <c r="D136" s="21">
        <v>2750</v>
      </c>
      <c r="H136" s="8"/>
      <c r="I136" s="17"/>
      <c r="K136" s="9"/>
    </row>
    <row r="137" spans="1:13" x14ac:dyDescent="0.2">
      <c r="A137" s="39">
        <v>40798</v>
      </c>
      <c r="D137" s="21">
        <v>2400</v>
      </c>
      <c r="E137" s="9">
        <v>8538.0400000000009</v>
      </c>
      <c r="H137" s="8"/>
      <c r="I137" s="17"/>
      <c r="K137" s="9"/>
    </row>
    <row r="138" spans="1:13" x14ac:dyDescent="0.2">
      <c r="A138" s="39">
        <v>40799</v>
      </c>
      <c r="D138" s="17">
        <v>2286</v>
      </c>
      <c r="K138" s="9"/>
    </row>
    <row r="139" spans="1:13" x14ac:dyDescent="0.2">
      <c r="A139" s="39">
        <v>40800</v>
      </c>
      <c r="D139" s="21">
        <v>2175</v>
      </c>
      <c r="K139" s="9"/>
    </row>
    <row r="140" spans="1:13" x14ac:dyDescent="0.2">
      <c r="A140" s="39">
        <v>40801</v>
      </c>
      <c r="D140" s="21">
        <v>2050</v>
      </c>
      <c r="K140" s="9"/>
    </row>
    <row r="141" spans="1:13" x14ac:dyDescent="0.2">
      <c r="A141" s="39">
        <v>40802</v>
      </c>
      <c r="B141" s="14">
        <v>5480</v>
      </c>
      <c r="D141" s="21">
        <v>1950</v>
      </c>
      <c r="K141" s="9"/>
    </row>
    <row r="142" spans="1:13" x14ac:dyDescent="0.2">
      <c r="A142" s="39">
        <v>40803</v>
      </c>
      <c r="D142" s="21">
        <v>1875</v>
      </c>
      <c r="I142" s="41">
        <v>5194</v>
      </c>
      <c r="K142" s="9"/>
      <c r="M142" s="9">
        <v>3951</v>
      </c>
    </row>
    <row r="143" spans="1:13" x14ac:dyDescent="0.2">
      <c r="A143" s="39">
        <v>40804</v>
      </c>
      <c r="D143" s="21">
        <v>1775</v>
      </c>
      <c r="H143" s="8"/>
      <c r="I143" s="43"/>
      <c r="K143" s="9">
        <v>10581.36</v>
      </c>
    </row>
    <row r="144" spans="1:13" x14ac:dyDescent="0.2">
      <c r="A144" s="39">
        <v>40805</v>
      </c>
      <c r="D144" s="21">
        <v>1700</v>
      </c>
      <c r="H144" s="8"/>
      <c r="I144" s="13"/>
      <c r="K144" s="9"/>
    </row>
    <row r="145" spans="1:13" x14ac:dyDescent="0.2">
      <c r="A145" s="39">
        <v>40806</v>
      </c>
      <c r="D145" s="21">
        <v>1625</v>
      </c>
      <c r="H145" s="8"/>
      <c r="I145" s="13"/>
      <c r="K145" s="9"/>
    </row>
    <row r="146" spans="1:13" x14ac:dyDescent="0.2">
      <c r="A146" s="39">
        <v>40807</v>
      </c>
      <c r="C146" s="13">
        <v>4140</v>
      </c>
      <c r="D146" s="21">
        <v>1550</v>
      </c>
      <c r="H146" s="8"/>
      <c r="I146" s="13"/>
      <c r="K146" s="9"/>
    </row>
    <row r="147" spans="1:13" x14ac:dyDescent="0.2">
      <c r="A147" s="39">
        <v>40808</v>
      </c>
      <c r="D147" s="21">
        <v>1475</v>
      </c>
      <c r="J147" s="9">
        <v>3321.81</v>
      </c>
      <c r="K147" s="9"/>
    </row>
    <row r="148" spans="1:13" x14ac:dyDescent="0.2">
      <c r="A148" s="39">
        <v>40809</v>
      </c>
      <c r="D148" s="21">
        <v>1425</v>
      </c>
      <c r="H148" s="9">
        <v>3823</v>
      </c>
      <c r="K148" s="9"/>
    </row>
    <row r="149" spans="1:13" x14ac:dyDescent="0.2">
      <c r="A149" s="39">
        <v>40810</v>
      </c>
      <c r="K149" s="9"/>
    </row>
    <row r="150" spans="1:13" x14ac:dyDescent="0.2">
      <c r="A150" s="39">
        <v>40811</v>
      </c>
      <c r="F150" s="9">
        <v>11735.64</v>
      </c>
      <c r="K150" s="9"/>
    </row>
    <row r="151" spans="1:13" x14ac:dyDescent="0.2">
      <c r="A151" s="39">
        <v>40812</v>
      </c>
      <c r="E151" s="9">
        <v>10846.72</v>
      </c>
      <c r="K151" s="9"/>
    </row>
    <row r="152" spans="1:13" x14ac:dyDescent="0.2">
      <c r="A152" s="39">
        <v>40813</v>
      </c>
      <c r="K152" s="9"/>
    </row>
    <row r="153" spans="1:13" x14ac:dyDescent="0.2">
      <c r="A153" s="39">
        <v>40814</v>
      </c>
      <c r="J153" s="9">
        <v>2736.5</v>
      </c>
      <c r="K153" s="9"/>
    </row>
    <row r="154" spans="1:13" x14ac:dyDescent="0.2">
      <c r="A154" s="39">
        <v>40815</v>
      </c>
      <c r="B154" s="14">
        <v>4817.82</v>
      </c>
      <c r="D154" s="17">
        <v>1001</v>
      </c>
      <c r="K154" s="9"/>
    </row>
    <row r="155" spans="1:13" x14ac:dyDescent="0.2">
      <c r="A155" s="39">
        <v>40816</v>
      </c>
      <c r="C155" s="13">
        <v>11591</v>
      </c>
      <c r="K155" s="9"/>
    </row>
    <row r="156" spans="1:13" x14ac:dyDescent="0.2">
      <c r="A156" s="39">
        <v>40817</v>
      </c>
      <c r="K156" s="9"/>
      <c r="M156" s="9">
        <v>2747</v>
      </c>
    </row>
    <row r="157" spans="1:13" x14ac:dyDescent="0.2">
      <c r="A157" s="39">
        <v>40818</v>
      </c>
      <c r="K157" s="9"/>
    </row>
    <row r="158" spans="1:13" x14ac:dyDescent="0.2">
      <c r="A158" s="39">
        <v>40819</v>
      </c>
      <c r="K158" s="9"/>
    </row>
    <row r="159" spans="1:13" x14ac:dyDescent="0.2">
      <c r="A159" s="39">
        <v>40820</v>
      </c>
      <c r="K159" s="9"/>
    </row>
    <row r="160" spans="1:13" x14ac:dyDescent="0.2">
      <c r="A160" s="39">
        <v>40821</v>
      </c>
      <c r="K160" s="9">
        <v>11506.56</v>
      </c>
    </row>
    <row r="161" spans="1:12" x14ac:dyDescent="0.2">
      <c r="A161" s="39">
        <v>40822</v>
      </c>
      <c r="I161" s="9">
        <v>12873.04</v>
      </c>
      <c r="K161" s="9"/>
    </row>
    <row r="162" spans="1:12" x14ac:dyDescent="0.2">
      <c r="A162" s="39">
        <v>40823</v>
      </c>
      <c r="H162" s="9">
        <v>9954</v>
      </c>
      <c r="K162" s="9"/>
    </row>
    <row r="163" spans="1:12" x14ac:dyDescent="0.2">
      <c r="A163" s="39">
        <v>40824</v>
      </c>
      <c r="G163" s="9">
        <v>13460.27</v>
      </c>
      <c r="K163" s="9"/>
    </row>
    <row r="164" spans="1:12" x14ac:dyDescent="0.2">
      <c r="A164" s="39">
        <v>40825</v>
      </c>
      <c r="F164" s="9">
        <v>10377.74</v>
      </c>
      <c r="K164" s="9"/>
    </row>
    <row r="165" spans="1:12" x14ac:dyDescent="0.2">
      <c r="A165" s="39">
        <v>40826</v>
      </c>
      <c r="K165" s="9"/>
      <c r="L165" s="9">
        <v>12030</v>
      </c>
    </row>
    <row r="166" spans="1:12" x14ac:dyDescent="0.2">
      <c r="A166" s="39">
        <v>40827</v>
      </c>
      <c r="E166" s="9">
        <v>12640.83</v>
      </c>
      <c r="K166" s="9"/>
    </row>
    <row r="167" spans="1:12" x14ac:dyDescent="0.2">
      <c r="A167" s="39">
        <v>40828</v>
      </c>
      <c r="K167" s="9"/>
    </row>
    <row r="168" spans="1:12" x14ac:dyDescent="0.2">
      <c r="A168" s="39">
        <v>40829</v>
      </c>
      <c r="K168" s="9"/>
    </row>
    <row r="169" spans="1:12" x14ac:dyDescent="0.2">
      <c r="A169" s="39">
        <v>40830</v>
      </c>
      <c r="K169" s="9"/>
    </row>
    <row r="170" spans="1:12" x14ac:dyDescent="0.2">
      <c r="A170" s="39">
        <v>40831</v>
      </c>
      <c r="K170" s="9"/>
    </row>
    <row r="171" spans="1:12" x14ac:dyDescent="0.2">
      <c r="A171" s="39">
        <v>40832</v>
      </c>
      <c r="K171" s="9"/>
    </row>
    <row r="172" spans="1:12" x14ac:dyDescent="0.2">
      <c r="A172" s="39">
        <v>40833</v>
      </c>
      <c r="K172" s="9"/>
    </row>
    <row r="173" spans="1:12" x14ac:dyDescent="0.2">
      <c r="A173" s="39">
        <v>40834</v>
      </c>
      <c r="K173" s="9"/>
    </row>
    <row r="174" spans="1:12" x14ac:dyDescent="0.2">
      <c r="A174" s="39">
        <v>40835</v>
      </c>
      <c r="K174" s="9"/>
    </row>
    <row r="175" spans="1:12" x14ac:dyDescent="0.2">
      <c r="A175" s="39">
        <v>40836</v>
      </c>
      <c r="K175" s="9"/>
    </row>
    <row r="176" spans="1:12" x14ac:dyDescent="0.2">
      <c r="A176" s="39">
        <v>40837</v>
      </c>
      <c r="K176" s="9"/>
    </row>
    <row r="177" spans="1:11" x14ac:dyDescent="0.2">
      <c r="A177" s="39">
        <v>40838</v>
      </c>
      <c r="K177" s="9"/>
    </row>
    <row r="178" spans="1:11" x14ac:dyDescent="0.2">
      <c r="A178" s="39">
        <v>40839</v>
      </c>
      <c r="K178" s="9"/>
    </row>
    <row r="179" spans="1:11" x14ac:dyDescent="0.2">
      <c r="A179" s="39">
        <v>40840</v>
      </c>
      <c r="K179" s="9"/>
    </row>
    <row r="180" spans="1:11" x14ac:dyDescent="0.2">
      <c r="A180" s="39">
        <v>40841</v>
      </c>
      <c r="K180" s="9"/>
    </row>
    <row r="181" spans="1:11" x14ac:dyDescent="0.2">
      <c r="A181" s="39">
        <v>40842</v>
      </c>
      <c r="K181" s="9"/>
    </row>
    <row r="182" spans="1:11" x14ac:dyDescent="0.2">
      <c r="A182" s="39">
        <v>40843</v>
      </c>
      <c r="K182" s="9"/>
    </row>
    <row r="183" spans="1:11" x14ac:dyDescent="0.2">
      <c r="A183" s="39">
        <v>40844</v>
      </c>
      <c r="K183" s="9"/>
    </row>
    <row r="184" spans="1:11" x14ac:dyDescent="0.2">
      <c r="A184" s="39">
        <v>40845</v>
      </c>
      <c r="K184" s="9"/>
    </row>
    <row r="185" spans="1:11" x14ac:dyDescent="0.2">
      <c r="A185" s="39">
        <v>40846</v>
      </c>
      <c r="K185" s="9"/>
    </row>
    <row r="186" spans="1:11" x14ac:dyDescent="0.2">
      <c r="A186" s="39">
        <v>40847</v>
      </c>
      <c r="K186" s="9"/>
    </row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</vt:lpstr>
      <vt:lpstr>Below 68</vt:lpstr>
      <vt:lpstr>'2019'!Print_Area</vt:lpstr>
    </vt:vector>
  </TitlesOfParts>
  <Company>US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CENAB</dc:creator>
  <cp:lastModifiedBy>UsaceAdmin</cp:lastModifiedBy>
  <cp:lastPrinted>2010-05-20T14:48:23Z</cp:lastPrinted>
  <dcterms:created xsi:type="dcterms:W3CDTF">2008-05-14T12:20:37Z</dcterms:created>
  <dcterms:modified xsi:type="dcterms:W3CDTF">2019-10-02T13:00:29Z</dcterms:modified>
</cp:coreProperties>
</file>